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fileserver2\User$\faau\Desktop\"/>
    </mc:Choice>
  </mc:AlternateContent>
  <xr:revisionPtr revIDLastSave="0" documentId="13_ncr:1_{0A33D255-2793-404E-A19C-CAFEEF02BF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state="hidden" r:id="rId2"/>
    <sheet name="Tabelle3" sheetId="3" state="hidden" r:id="rId3"/>
  </sheets>
  <definedNames>
    <definedName name="_xlnm.Print_Area" localSheetId="0">Tabelle1!$A$1:$BI$50</definedName>
    <definedName name="_xlnm.Print_Titles" localSheetId="0">Tabelle1!$2:$4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2" l="1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73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40" i="2"/>
  <c r="E7" i="2"/>
  <c r="E21" i="2"/>
  <c r="E23" i="2"/>
  <c r="AE16" i="1"/>
  <c r="M16" i="1"/>
  <c r="AM15" i="1"/>
  <c r="U15" i="1"/>
  <c r="C15" i="1"/>
  <c r="BA16" i="1" l="1"/>
  <c r="AY16" i="1"/>
  <c r="AW16" i="1"/>
  <c r="AO2" i="1" s="1"/>
  <c r="AU16" i="1"/>
  <c r="AS16" i="1"/>
  <c r="AQ16" i="1"/>
  <c r="AO16" i="1"/>
  <c r="W16" i="1"/>
  <c r="Y16" i="1"/>
  <c r="AA16" i="1"/>
  <c r="AI16" i="1"/>
  <c r="AG16" i="1"/>
  <c r="AC16" i="1"/>
  <c r="E16" i="1"/>
  <c r="Q16" i="1"/>
  <c r="G16" i="1"/>
  <c r="O16" i="1"/>
  <c r="I16" i="1"/>
  <c r="K16" i="1"/>
  <c r="E8" i="2" l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E36" i="2"/>
  <c r="E27" i="2"/>
  <c r="E31" i="2"/>
  <c r="E35" i="2"/>
  <c r="E9" i="2"/>
  <c r="E11" i="2"/>
  <c r="E13" i="2"/>
  <c r="E15" i="2"/>
  <c r="E17" i="2"/>
  <c r="E19" i="2"/>
  <c r="E25" i="2"/>
  <c r="E29" i="2"/>
  <c r="E33" i="2"/>
  <c r="G6" i="3"/>
  <c r="E9" i="3"/>
  <c r="E836" i="2" l="1"/>
  <c r="E840" i="2"/>
  <c r="E844" i="2"/>
  <c r="E848" i="2"/>
  <c r="E852" i="2"/>
  <c r="E835" i="2"/>
  <c r="E837" i="2"/>
  <c r="E841" i="2"/>
  <c r="E845" i="2"/>
  <c r="E849" i="2"/>
  <c r="E853" i="2"/>
  <c r="E857" i="2"/>
  <c r="E838" i="2"/>
  <c r="E842" i="2"/>
  <c r="E846" i="2"/>
  <c r="E850" i="2"/>
  <c r="E839" i="2"/>
  <c r="E843" i="2"/>
  <c r="E847" i="2"/>
  <c r="E851" i="2"/>
  <c r="E855" i="2"/>
  <c r="E859" i="2"/>
  <c r="E856" i="2"/>
  <c r="E854" i="2"/>
  <c r="E858" i="2"/>
  <c r="E808" i="2"/>
  <c r="E812" i="2"/>
  <c r="E816" i="2"/>
  <c r="E820" i="2"/>
  <c r="E824" i="2"/>
  <c r="E828" i="2"/>
  <c r="E807" i="2"/>
  <c r="E809" i="2"/>
  <c r="E813" i="2"/>
  <c r="E817" i="2"/>
  <c r="E821" i="2"/>
  <c r="E825" i="2"/>
  <c r="E829" i="2"/>
  <c r="E810" i="2"/>
  <c r="E814" i="2"/>
  <c r="E818" i="2"/>
  <c r="E822" i="2"/>
  <c r="E826" i="2"/>
  <c r="E830" i="2"/>
  <c r="E811" i="2"/>
  <c r="E815" i="2"/>
  <c r="E819" i="2"/>
  <c r="E823" i="2"/>
  <c r="E827" i="2"/>
  <c r="E831" i="2"/>
  <c r="E780" i="2"/>
  <c r="E784" i="2"/>
  <c r="E788" i="2"/>
  <c r="E792" i="2"/>
  <c r="E796" i="2"/>
  <c r="E800" i="2"/>
  <c r="E779" i="2"/>
  <c r="E785" i="2"/>
  <c r="E793" i="2"/>
  <c r="E797" i="2"/>
  <c r="E782" i="2"/>
  <c r="E786" i="2"/>
  <c r="E794" i="2"/>
  <c r="E802" i="2"/>
  <c r="E795" i="2"/>
  <c r="E781" i="2"/>
  <c r="E789" i="2"/>
  <c r="E801" i="2"/>
  <c r="E790" i="2"/>
  <c r="E798" i="2"/>
  <c r="E791" i="2"/>
  <c r="E803" i="2"/>
  <c r="E783" i="2"/>
  <c r="E787" i="2"/>
  <c r="E799" i="2"/>
  <c r="E752" i="2"/>
  <c r="E756" i="2"/>
  <c r="E760" i="2"/>
  <c r="E764" i="2"/>
  <c r="E768" i="2"/>
  <c r="E772" i="2"/>
  <c r="E753" i="2"/>
  <c r="E757" i="2"/>
  <c r="E761" i="2"/>
  <c r="E765" i="2"/>
  <c r="E769" i="2"/>
  <c r="E773" i="2"/>
  <c r="E754" i="2"/>
  <c r="E758" i="2"/>
  <c r="E762" i="2"/>
  <c r="E766" i="2"/>
  <c r="E770" i="2"/>
  <c r="E774" i="2"/>
  <c r="E751" i="2"/>
  <c r="E755" i="2"/>
  <c r="E759" i="2"/>
  <c r="E763" i="2"/>
  <c r="E767" i="2"/>
  <c r="E771" i="2"/>
  <c r="E775" i="2"/>
  <c r="E724" i="2"/>
  <c r="E728" i="2"/>
  <c r="E732" i="2"/>
  <c r="E736" i="2"/>
  <c r="E725" i="2"/>
  <c r="E745" i="2"/>
  <c r="E726" i="2"/>
  <c r="E730" i="2"/>
  <c r="E734" i="2"/>
  <c r="E738" i="2"/>
  <c r="E742" i="2"/>
  <c r="E746" i="2"/>
  <c r="E727" i="2"/>
  <c r="E731" i="2"/>
  <c r="E735" i="2"/>
  <c r="E739" i="2"/>
  <c r="E743" i="2"/>
  <c r="E747" i="2"/>
  <c r="E740" i="2"/>
  <c r="E744" i="2"/>
  <c r="E723" i="2"/>
  <c r="E729" i="2"/>
  <c r="E733" i="2"/>
  <c r="E737" i="2"/>
  <c r="E741" i="2"/>
  <c r="E696" i="2"/>
  <c r="E700" i="2"/>
  <c r="E704" i="2"/>
  <c r="E708" i="2"/>
  <c r="E712" i="2"/>
  <c r="E716" i="2"/>
  <c r="E695" i="2"/>
  <c r="E697" i="2"/>
  <c r="E701" i="2"/>
  <c r="E705" i="2"/>
  <c r="E709" i="2"/>
  <c r="E713" i="2"/>
  <c r="E717" i="2"/>
  <c r="E698" i="2"/>
  <c r="E702" i="2"/>
  <c r="E706" i="2"/>
  <c r="E710" i="2"/>
  <c r="E714" i="2"/>
  <c r="E718" i="2"/>
  <c r="E699" i="2"/>
  <c r="E703" i="2"/>
  <c r="E707" i="2"/>
  <c r="E711" i="2"/>
  <c r="E715" i="2"/>
  <c r="E719" i="2"/>
  <c r="E668" i="2"/>
  <c r="E672" i="2"/>
  <c r="E676" i="2"/>
  <c r="E680" i="2"/>
  <c r="E684" i="2"/>
  <c r="E688" i="2"/>
  <c r="E667" i="2"/>
  <c r="E669" i="2"/>
  <c r="E673" i="2"/>
  <c r="E677" i="2"/>
  <c r="E681" i="2"/>
  <c r="E685" i="2"/>
  <c r="E689" i="2"/>
  <c r="E675" i="2"/>
  <c r="E683" i="2"/>
  <c r="E687" i="2"/>
  <c r="E670" i="2"/>
  <c r="E674" i="2"/>
  <c r="E678" i="2"/>
  <c r="E682" i="2"/>
  <c r="E686" i="2"/>
  <c r="E690" i="2"/>
  <c r="E671" i="2"/>
  <c r="E679" i="2"/>
  <c r="E691" i="2"/>
  <c r="E640" i="2"/>
  <c r="E644" i="2"/>
  <c r="E648" i="2"/>
  <c r="E652" i="2"/>
  <c r="E656" i="2"/>
  <c r="E660" i="2"/>
  <c r="E641" i="2"/>
  <c r="E645" i="2"/>
  <c r="E649" i="2"/>
  <c r="E653" i="2"/>
  <c r="E657" i="2"/>
  <c r="E661" i="2"/>
  <c r="E642" i="2"/>
  <c r="E646" i="2"/>
  <c r="E650" i="2"/>
  <c r="E654" i="2"/>
  <c r="E658" i="2"/>
  <c r="E662" i="2"/>
  <c r="E639" i="2"/>
  <c r="E643" i="2"/>
  <c r="E647" i="2"/>
  <c r="E651" i="2"/>
  <c r="E655" i="2"/>
  <c r="E659" i="2"/>
  <c r="E663" i="2"/>
  <c r="E612" i="2"/>
  <c r="E616" i="2"/>
  <c r="E620" i="2"/>
  <c r="E624" i="2"/>
  <c r="E628" i="2"/>
  <c r="E632" i="2"/>
  <c r="E611" i="2"/>
  <c r="E621" i="2"/>
  <c r="E625" i="2"/>
  <c r="E633" i="2"/>
  <c r="E618" i="2"/>
  <c r="E626" i="2"/>
  <c r="E615" i="2"/>
  <c r="E623" i="2"/>
  <c r="E635" i="2"/>
  <c r="E613" i="2"/>
  <c r="E617" i="2"/>
  <c r="E629" i="2"/>
  <c r="E622" i="2"/>
  <c r="E630" i="2"/>
  <c r="E619" i="2"/>
  <c r="E627" i="2"/>
  <c r="E614" i="2"/>
  <c r="E634" i="2"/>
  <c r="E631" i="2"/>
  <c r="E584" i="2"/>
  <c r="E588" i="2"/>
  <c r="E592" i="2"/>
  <c r="E596" i="2"/>
  <c r="E600" i="2"/>
  <c r="E604" i="2"/>
  <c r="E583" i="2"/>
  <c r="E585" i="2"/>
  <c r="E589" i="2"/>
  <c r="E593" i="2"/>
  <c r="E597" i="2"/>
  <c r="E601" i="2"/>
  <c r="E605" i="2"/>
  <c r="E586" i="2"/>
  <c r="E590" i="2"/>
  <c r="E594" i="2"/>
  <c r="E598" i="2"/>
  <c r="E602" i="2"/>
  <c r="E606" i="2"/>
  <c r="E587" i="2"/>
  <c r="E591" i="2"/>
  <c r="E595" i="2"/>
  <c r="E599" i="2"/>
  <c r="E603" i="2"/>
  <c r="E607" i="2"/>
  <c r="E556" i="2"/>
  <c r="E560" i="2"/>
  <c r="E564" i="2"/>
  <c r="E568" i="2"/>
  <c r="E572" i="2"/>
  <c r="E576" i="2"/>
  <c r="E555" i="2"/>
  <c r="E557" i="2"/>
  <c r="E561" i="2"/>
  <c r="E565" i="2"/>
  <c r="E569" i="2"/>
  <c r="E573" i="2"/>
  <c r="E577" i="2"/>
  <c r="E558" i="2"/>
  <c r="E562" i="2"/>
  <c r="E566" i="2"/>
  <c r="E570" i="2"/>
  <c r="E574" i="2"/>
  <c r="E578" i="2"/>
  <c r="E559" i="2"/>
  <c r="E563" i="2"/>
  <c r="E567" i="2"/>
  <c r="E571" i="2"/>
  <c r="E575" i="2"/>
  <c r="E579" i="2"/>
  <c r="E528" i="2"/>
  <c r="E532" i="2"/>
  <c r="E536" i="2"/>
  <c r="E540" i="2"/>
  <c r="E544" i="2"/>
  <c r="E548" i="2"/>
  <c r="E527" i="2"/>
  <c r="E529" i="2"/>
  <c r="E533" i="2"/>
  <c r="E537" i="2"/>
  <c r="E541" i="2"/>
  <c r="E545" i="2"/>
  <c r="E549" i="2"/>
  <c r="E530" i="2"/>
  <c r="E534" i="2"/>
  <c r="E538" i="2"/>
  <c r="E542" i="2"/>
  <c r="E546" i="2"/>
  <c r="E550" i="2"/>
  <c r="E531" i="2"/>
  <c r="E535" i="2"/>
  <c r="E539" i="2"/>
  <c r="E543" i="2"/>
  <c r="E547" i="2"/>
  <c r="E551" i="2"/>
  <c r="E500" i="2"/>
  <c r="E504" i="2"/>
  <c r="E508" i="2"/>
  <c r="E512" i="2"/>
  <c r="E516" i="2"/>
  <c r="E520" i="2"/>
  <c r="E499" i="2"/>
  <c r="E501" i="2"/>
  <c r="E505" i="2"/>
  <c r="E509" i="2"/>
  <c r="E513" i="2"/>
  <c r="E517" i="2"/>
  <c r="E521" i="2"/>
  <c r="E502" i="2"/>
  <c r="E506" i="2"/>
  <c r="E510" i="2"/>
  <c r="E514" i="2"/>
  <c r="E518" i="2"/>
  <c r="E522" i="2"/>
  <c r="E503" i="2"/>
  <c r="E507" i="2"/>
  <c r="E511" i="2"/>
  <c r="E515" i="2"/>
  <c r="E519" i="2"/>
  <c r="E523" i="2"/>
  <c r="E472" i="2"/>
  <c r="E476" i="2"/>
  <c r="E480" i="2"/>
  <c r="E484" i="2"/>
  <c r="E488" i="2"/>
  <c r="E492" i="2"/>
  <c r="E471" i="2"/>
  <c r="E473" i="2"/>
  <c r="E477" i="2"/>
  <c r="E481" i="2"/>
  <c r="E485" i="2"/>
  <c r="E489" i="2"/>
  <c r="E493" i="2"/>
  <c r="E474" i="2"/>
  <c r="E478" i="2"/>
  <c r="E482" i="2"/>
  <c r="E486" i="2"/>
  <c r="E490" i="2"/>
  <c r="E494" i="2"/>
  <c r="E475" i="2"/>
  <c r="E479" i="2"/>
  <c r="E483" i="2"/>
  <c r="E487" i="2"/>
  <c r="E491" i="2"/>
  <c r="E495" i="2"/>
  <c r="E444" i="2"/>
  <c r="E448" i="2"/>
  <c r="E452" i="2"/>
  <c r="E456" i="2"/>
  <c r="E460" i="2"/>
  <c r="E464" i="2"/>
  <c r="E443" i="2"/>
  <c r="E445" i="2"/>
  <c r="E449" i="2"/>
  <c r="E453" i="2"/>
  <c r="E457" i="2"/>
  <c r="E461" i="2"/>
  <c r="E465" i="2"/>
  <c r="E446" i="2"/>
  <c r="E450" i="2"/>
  <c r="E454" i="2"/>
  <c r="E458" i="2"/>
  <c r="E462" i="2"/>
  <c r="E466" i="2"/>
  <c r="E447" i="2"/>
  <c r="E451" i="2"/>
  <c r="E455" i="2"/>
  <c r="E459" i="2"/>
  <c r="E463" i="2"/>
  <c r="E467" i="2"/>
  <c r="E416" i="2"/>
  <c r="E420" i="2"/>
  <c r="E424" i="2"/>
  <c r="E428" i="2"/>
  <c r="E432" i="2"/>
  <c r="E436" i="2"/>
  <c r="E415" i="2"/>
  <c r="E417" i="2"/>
  <c r="E421" i="2"/>
  <c r="E425" i="2"/>
  <c r="E429" i="2"/>
  <c r="E433" i="2"/>
  <c r="E437" i="2"/>
  <c r="E418" i="2"/>
  <c r="E422" i="2"/>
  <c r="E426" i="2"/>
  <c r="E430" i="2"/>
  <c r="E434" i="2"/>
  <c r="E438" i="2"/>
  <c r="E419" i="2"/>
  <c r="E423" i="2"/>
  <c r="E427" i="2"/>
  <c r="E431" i="2"/>
  <c r="E435" i="2"/>
  <c r="E439" i="2"/>
  <c r="E388" i="2"/>
  <c r="E392" i="2"/>
  <c r="E396" i="2"/>
  <c r="E400" i="2"/>
  <c r="E404" i="2"/>
  <c r="E408" i="2"/>
  <c r="E387" i="2"/>
  <c r="E389" i="2"/>
  <c r="E393" i="2"/>
  <c r="E397" i="2"/>
  <c r="E401" i="2"/>
  <c r="E405" i="2"/>
  <c r="E409" i="2"/>
  <c r="E390" i="2"/>
  <c r="E394" i="2"/>
  <c r="E398" i="2"/>
  <c r="E402" i="2"/>
  <c r="E406" i="2"/>
  <c r="E410" i="2"/>
  <c r="E391" i="2"/>
  <c r="E395" i="2"/>
  <c r="E399" i="2"/>
  <c r="E403" i="2"/>
  <c r="E407" i="2"/>
  <c r="E411" i="2"/>
  <c r="E360" i="2"/>
  <c r="E364" i="2"/>
  <c r="E368" i="2"/>
  <c r="E372" i="2"/>
  <c r="E376" i="2"/>
  <c r="E380" i="2"/>
  <c r="E359" i="2"/>
  <c r="E371" i="2"/>
  <c r="E383" i="2"/>
  <c r="E361" i="2"/>
  <c r="E365" i="2"/>
  <c r="E369" i="2"/>
  <c r="E373" i="2"/>
  <c r="E377" i="2"/>
  <c r="E381" i="2"/>
  <c r="E367" i="2"/>
  <c r="E379" i="2"/>
  <c r="E362" i="2"/>
  <c r="E366" i="2"/>
  <c r="E370" i="2"/>
  <c r="E374" i="2"/>
  <c r="E378" i="2"/>
  <c r="E382" i="2"/>
  <c r="E363" i="2"/>
  <c r="E375" i="2"/>
  <c r="E332" i="2"/>
  <c r="E336" i="2"/>
  <c r="E340" i="2"/>
  <c r="E344" i="2"/>
  <c r="E348" i="2"/>
  <c r="E352" i="2"/>
  <c r="E331" i="2"/>
  <c r="E333" i="2"/>
  <c r="E337" i="2"/>
  <c r="E341" i="2"/>
  <c r="E345" i="2"/>
  <c r="E349" i="2"/>
  <c r="E353" i="2"/>
  <c r="E334" i="2"/>
  <c r="E338" i="2"/>
  <c r="E342" i="2"/>
  <c r="E346" i="2"/>
  <c r="E350" i="2"/>
  <c r="E354" i="2"/>
  <c r="E335" i="2"/>
  <c r="E339" i="2"/>
  <c r="E343" i="2"/>
  <c r="E347" i="2"/>
  <c r="E351" i="2"/>
  <c r="E355" i="2"/>
  <c r="E304" i="2"/>
  <c r="E308" i="2"/>
  <c r="E312" i="2"/>
  <c r="E316" i="2"/>
  <c r="E320" i="2"/>
  <c r="E324" i="2"/>
  <c r="E303" i="2"/>
  <c r="E305" i="2"/>
  <c r="E309" i="2"/>
  <c r="E317" i="2"/>
  <c r="E325" i="2"/>
  <c r="E306" i="2"/>
  <c r="E310" i="2"/>
  <c r="E314" i="2"/>
  <c r="E318" i="2"/>
  <c r="E322" i="2"/>
  <c r="E326" i="2"/>
  <c r="E307" i="2"/>
  <c r="E311" i="2"/>
  <c r="E315" i="2"/>
  <c r="E319" i="2"/>
  <c r="E323" i="2"/>
  <c r="E327" i="2"/>
  <c r="E313" i="2"/>
  <c r="E321" i="2"/>
  <c r="E276" i="2"/>
  <c r="E280" i="2"/>
  <c r="E284" i="2"/>
  <c r="E288" i="2"/>
  <c r="E292" i="2"/>
  <c r="E296" i="2"/>
  <c r="E275" i="2"/>
  <c r="E290" i="2"/>
  <c r="E298" i="2"/>
  <c r="E283" i="2"/>
  <c r="E291" i="2"/>
  <c r="E277" i="2"/>
  <c r="E281" i="2"/>
  <c r="E285" i="2"/>
  <c r="E289" i="2"/>
  <c r="E293" i="2"/>
  <c r="E297" i="2"/>
  <c r="E278" i="2"/>
  <c r="E282" i="2"/>
  <c r="E286" i="2"/>
  <c r="E294" i="2"/>
  <c r="E279" i="2"/>
  <c r="E287" i="2"/>
  <c r="E295" i="2"/>
  <c r="E299" i="2"/>
  <c r="E248" i="2"/>
  <c r="E252" i="2"/>
  <c r="E256" i="2"/>
  <c r="E260" i="2"/>
  <c r="E264" i="2"/>
  <c r="E268" i="2"/>
  <c r="E247" i="2"/>
  <c r="E266" i="2"/>
  <c r="E249" i="2"/>
  <c r="E253" i="2"/>
  <c r="E257" i="2"/>
  <c r="E261" i="2"/>
  <c r="E265" i="2"/>
  <c r="E269" i="2"/>
  <c r="E254" i="2"/>
  <c r="E262" i="2"/>
  <c r="E250" i="2"/>
  <c r="E251" i="2"/>
  <c r="E255" i="2"/>
  <c r="E259" i="2"/>
  <c r="E263" i="2"/>
  <c r="E267" i="2"/>
  <c r="E271" i="2"/>
  <c r="E258" i="2"/>
  <c r="E270" i="2"/>
  <c r="E221" i="2"/>
  <c r="E225" i="2"/>
  <c r="E229" i="2"/>
  <c r="E233" i="2"/>
  <c r="E237" i="2"/>
  <c r="E241" i="2"/>
  <c r="E222" i="2"/>
  <c r="E226" i="2"/>
  <c r="E230" i="2"/>
  <c r="E234" i="2"/>
  <c r="E238" i="2"/>
  <c r="E223" i="2"/>
  <c r="E227" i="2"/>
  <c r="E231" i="2"/>
  <c r="E235" i="2"/>
  <c r="E239" i="2"/>
  <c r="E243" i="2"/>
  <c r="E220" i="2"/>
  <c r="E224" i="2"/>
  <c r="E228" i="2"/>
  <c r="E232" i="2"/>
  <c r="E236" i="2"/>
  <c r="E240" i="2"/>
  <c r="E219" i="2"/>
  <c r="E242" i="2"/>
  <c r="E193" i="2"/>
  <c r="E197" i="2"/>
  <c r="E201" i="2"/>
  <c r="E205" i="2"/>
  <c r="E209" i="2"/>
  <c r="E213" i="2"/>
  <c r="E194" i="2"/>
  <c r="E198" i="2"/>
  <c r="E202" i="2"/>
  <c r="E210" i="2"/>
  <c r="E214" i="2"/>
  <c r="E195" i="2"/>
  <c r="E199" i="2"/>
  <c r="E203" i="2"/>
  <c r="E207" i="2"/>
  <c r="E211" i="2"/>
  <c r="E215" i="2"/>
  <c r="E192" i="2"/>
  <c r="E200" i="2"/>
  <c r="E204" i="2"/>
  <c r="E212" i="2"/>
  <c r="E191" i="2"/>
  <c r="E206" i="2"/>
  <c r="E196" i="2"/>
  <c r="E208" i="2"/>
  <c r="E164" i="2"/>
  <c r="E168" i="2"/>
  <c r="E172" i="2"/>
  <c r="E176" i="2"/>
  <c r="E180" i="2"/>
  <c r="E184" i="2"/>
  <c r="E163" i="2"/>
  <c r="E183" i="2"/>
  <c r="E165" i="2"/>
  <c r="E169" i="2"/>
  <c r="E173" i="2"/>
  <c r="E177" i="2"/>
  <c r="E181" i="2"/>
  <c r="E185" i="2"/>
  <c r="E179" i="2"/>
  <c r="E166" i="2"/>
  <c r="E170" i="2"/>
  <c r="E174" i="2"/>
  <c r="E178" i="2"/>
  <c r="E182" i="2"/>
  <c r="E186" i="2"/>
  <c r="E167" i="2"/>
  <c r="E171" i="2"/>
  <c r="E175" i="2"/>
  <c r="E187" i="2"/>
  <c r="E136" i="2"/>
  <c r="E140" i="2"/>
  <c r="E144" i="2"/>
  <c r="E148" i="2"/>
  <c r="E152" i="2"/>
  <c r="E156" i="2"/>
  <c r="E135" i="2"/>
  <c r="E153" i="2"/>
  <c r="E137" i="2"/>
  <c r="E141" i="2"/>
  <c r="E145" i="2"/>
  <c r="E149" i="2"/>
  <c r="E138" i="2"/>
  <c r="E142" i="2"/>
  <c r="E146" i="2"/>
  <c r="E150" i="2"/>
  <c r="E154" i="2"/>
  <c r="E158" i="2"/>
  <c r="E139" i="2"/>
  <c r="E143" i="2"/>
  <c r="E147" i="2"/>
  <c r="E151" i="2"/>
  <c r="E155" i="2"/>
  <c r="E159" i="2"/>
  <c r="E157" i="2"/>
  <c r="E108" i="2"/>
  <c r="E112" i="2"/>
  <c r="E116" i="2"/>
  <c r="E120" i="2"/>
  <c r="E124" i="2"/>
  <c r="E128" i="2"/>
  <c r="E107" i="2"/>
  <c r="E122" i="2"/>
  <c r="E109" i="2"/>
  <c r="E113" i="2"/>
  <c r="E117" i="2"/>
  <c r="E121" i="2"/>
  <c r="E125" i="2"/>
  <c r="E129" i="2"/>
  <c r="E118" i="2"/>
  <c r="E126" i="2"/>
  <c r="E110" i="2"/>
  <c r="E111" i="2"/>
  <c r="E115" i="2"/>
  <c r="E119" i="2"/>
  <c r="E123" i="2"/>
  <c r="E127" i="2"/>
  <c r="E131" i="2"/>
  <c r="E114" i="2"/>
  <c r="E130" i="2"/>
</calcChain>
</file>

<file path=xl/sharedStrings.xml><?xml version="1.0" encoding="utf-8"?>
<sst xmlns="http://schemas.openxmlformats.org/spreadsheetml/2006/main" count="359" uniqueCount="56">
  <si>
    <t>Zielwert</t>
  </si>
  <si>
    <t>-3s</t>
  </si>
  <si>
    <t>-2s</t>
  </si>
  <si>
    <t>-1s</t>
  </si>
  <si>
    <t>+1s</t>
  </si>
  <si>
    <t>+2s</t>
  </si>
  <si>
    <t>+3s</t>
  </si>
  <si>
    <t>Test</t>
  </si>
  <si>
    <t>Zahlenfolge</t>
  </si>
  <si>
    <t>-3s (rote Linie)</t>
  </si>
  <si>
    <t>-2s (organge linie)</t>
  </si>
  <si>
    <t>-1s (grüne Linie)</t>
  </si>
  <si>
    <t>Zielwert (MW) scharze linie)</t>
  </si>
  <si>
    <t>+1s (grüne linie)</t>
  </si>
  <si>
    <t>+2s (orange linie)</t>
  </si>
  <si>
    <t>+3s (rote linie)</t>
  </si>
  <si>
    <t>Messwerte (rote punkte mit verbindungslinie)</t>
  </si>
  <si>
    <t>LINKS</t>
  </si>
  <si>
    <t>RECHTS</t>
  </si>
  <si>
    <t>Messwerte (rote Punkte mit Verbindungslinie)</t>
  </si>
  <si>
    <t>1 1</t>
  </si>
  <si>
    <t>1 2</t>
  </si>
  <si>
    <t>1 3</t>
  </si>
  <si>
    <t>2 1</t>
  </si>
  <si>
    <t>Resultat</t>
  </si>
  <si>
    <t xml:space="preserve">Kontrolle: </t>
  </si>
  <si>
    <t xml:space="preserve">Lot: </t>
  </si>
  <si>
    <t xml:space="preserve">Verfall: </t>
  </si>
  <si>
    <t>Gerät:</t>
  </si>
  <si>
    <t>Level / Testlot</t>
  </si>
  <si>
    <t xml:space="preserve">bis: </t>
  </si>
  <si>
    <t>Bereich von:</t>
  </si>
  <si>
    <t>Datum/Visum</t>
  </si>
  <si>
    <t xml:space="preserve">0 Komastellen </t>
  </si>
  <si>
    <t>Anzahl Komastellen</t>
  </si>
  <si>
    <t>1 Komastelle</t>
  </si>
  <si>
    <t xml:space="preserve">2 Komastellen </t>
  </si>
  <si>
    <t>3 Komastellen</t>
  </si>
  <si>
    <t>Toleranzbreite QUALAB (%)</t>
  </si>
  <si>
    <t>Toleranzbreite Hersteller (%)</t>
  </si>
  <si>
    <t>Standardabweichung (s)</t>
  </si>
  <si>
    <t>hier Gerätenamen eintippen</t>
  </si>
  <si>
    <t>Einheit</t>
  </si>
  <si>
    <t>Runden auf:</t>
  </si>
  <si>
    <t xml:space="preserve">Bemerkungen / Notizen: </t>
  </si>
  <si>
    <t xml:space="preserve">Verfall Kontrolle </t>
  </si>
  <si>
    <t>Ich habe den Warnhinweis gelesen</t>
  </si>
  <si>
    <t>Einheit:</t>
  </si>
  <si>
    <r>
      <rPr>
        <b/>
        <sz val="14"/>
        <color theme="3"/>
        <rFont val="Arial"/>
        <family val="2"/>
      </rPr>
      <t>Blankodokumentationshilfe</t>
    </r>
    <r>
      <rPr>
        <sz val="8"/>
        <color theme="3"/>
        <rFont val="Arial"/>
        <family val="2"/>
      </rPr>
      <t xml:space="preserve">
Polymed Medical Center AG ist nicht der Herausgeber der hier aufgeführten Zielwerte und Toleranzbereiche</t>
    </r>
  </si>
  <si>
    <t>https://www.qualab.swiss/Aktuelle-Richtlinien.htm</t>
  </si>
  <si>
    <t>https://www.polymed.ch/downloads/</t>
  </si>
  <si>
    <t>Dann auf &gt; Labor &gt; Qualitätskontrollen</t>
  </si>
  <si>
    <t>Link zur aktuellen Qualabrichtlinie:</t>
  </si>
  <si>
    <t>Link zur neuen Dokumentationshilfe:</t>
  </si>
  <si>
    <r>
      <t xml:space="preserve">Bitte füllen Sie das Feld "hier Gerätenamen eintippen" und danach die </t>
    </r>
    <r>
      <rPr>
        <i/>
        <sz val="10"/>
        <color rgb="FF00B050"/>
        <rFont val="Arial"/>
        <family val="2"/>
      </rPr>
      <t>grün markierten Felder aus</t>
    </r>
    <r>
      <rPr>
        <i/>
        <sz val="10"/>
        <rFont val="Arial"/>
        <family val="2"/>
      </rPr>
      <t xml:space="preserve">. Zur Berechnung kann ein Zielwert mit einer relativen Toleranz (Qualab / Hersteller, %) oder absoluten Toleranz (Standardabweichung, s) verwendet werden. Es wird automatisch die engere Toleranz berücksichtigt. Alternativ kann ein Toleranzbereich (Von X bis Y) ohne Zielwert angegeben werden. </t>
    </r>
    <r>
      <rPr>
        <i/>
        <sz val="8"/>
        <rFont val="Arial"/>
        <family val="2"/>
      </rPr>
      <t>Das Ausfüllen der Qualabtoleranz ist in jedem Fall empfohlen. Aktuelle Qualabtoleranzen finden Sie im Kapitel 12 Anhang A der Aktuellen Qualabrichtlinie (siehe Link).</t>
    </r>
  </si>
  <si>
    <t>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</si>
</sst>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7"/>
      <color rgb="FFFF0000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i/>
      <sz val="2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i/>
      <sz val="10"/>
      <color rgb="FF00B050"/>
      <name val="Arial"/>
      <family val="2"/>
    </font>
    <font>
      <b/>
      <sz val="14"/>
      <color theme="3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8"/>
      <color theme="3"/>
      <name val="Arial"/>
      <family val="2"/>
    </font>
    <font>
      <b/>
      <sz val="10"/>
      <color theme="3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49" fontId="0" fillId="0" borderId="0" xfId="0" applyNumberFormat="1"/>
    <xf numFmtId="49" fontId="0" fillId="0" borderId="29" xfId="0" applyNumberFormat="1" applyBorder="1"/>
    <xf numFmtId="0" fontId="0" fillId="0" borderId="29" xfId="0" applyBorder="1"/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49" fontId="0" fillId="0" borderId="26" xfId="0" applyNumberFormat="1" applyBorder="1"/>
    <xf numFmtId="49" fontId="0" fillId="0" borderId="27" xfId="0" applyNumberForma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0" fillId="0" borderId="8" xfId="0" applyNumberFormat="1" applyBorder="1" applyAlignment="1" applyProtection="1">
      <alignment vertical="center"/>
      <protection locked="0"/>
    </xf>
    <xf numFmtId="14" fontId="0" fillId="0" borderId="13" xfId="0" applyNumberFormat="1" applyBorder="1" applyAlignment="1" applyProtection="1">
      <alignment vertical="center"/>
      <protection locked="0"/>
    </xf>
    <xf numFmtId="0" fontId="1" fillId="0" borderId="0" xfId="0" applyFont="1"/>
    <xf numFmtId="9" fontId="0" fillId="0" borderId="0" xfId="0" applyNumberFormat="1"/>
    <xf numFmtId="49" fontId="1" fillId="0" borderId="0" xfId="0" applyNumberFormat="1" applyFont="1"/>
    <xf numFmtId="14" fontId="1" fillId="0" borderId="13" xfId="0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10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14" fontId="14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17" fillId="0" borderId="44" xfId="0" applyFont="1" applyBorder="1" applyAlignment="1">
      <alignment horizontal="right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23" fillId="0" borderId="42" xfId="0" applyFont="1" applyBorder="1" applyAlignment="1" applyProtection="1">
      <alignment vertical="center"/>
      <protection locked="0"/>
    </xf>
    <xf numFmtId="0" fontId="20" fillId="3" borderId="0" xfId="0" applyFont="1" applyFill="1" applyAlignment="1">
      <alignment vertical="top"/>
    </xf>
    <xf numFmtId="0" fontId="0" fillId="0" borderId="24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1" xfId="0" applyBorder="1" applyAlignment="1" applyProtection="1">
      <alignment vertical="center"/>
    </xf>
    <xf numFmtId="14" fontId="22" fillId="0" borderId="0" xfId="0" applyNumberFormat="1" applyFont="1" applyAlignment="1" applyProtection="1">
      <alignment vertical="center" wrapText="1"/>
    </xf>
    <xf numFmtId="14" fontId="22" fillId="0" borderId="21" xfId="0" applyNumberFormat="1" applyFont="1" applyBorder="1" applyAlignment="1" applyProtection="1">
      <alignment vertical="center" wrapText="1"/>
    </xf>
    <xf numFmtId="0" fontId="20" fillId="3" borderId="21" xfId="0" applyFont="1" applyFill="1" applyBorder="1" applyAlignment="1" applyProtection="1">
      <alignment vertical="top"/>
    </xf>
    <xf numFmtId="0" fontId="0" fillId="0" borderId="0" xfId="0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49" xfId="0" applyNumberFormat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0" fillId="4" borderId="51" xfId="0" applyFill="1" applyBorder="1" applyAlignment="1">
      <alignment vertical="center"/>
    </xf>
    <xf numFmtId="0" fontId="0" fillId="4" borderId="52" xfId="0" applyFill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0" fontId="24" fillId="0" borderId="21" xfId="0" applyFont="1" applyBorder="1" applyAlignment="1" applyProtection="1">
      <alignment horizontal="center" vertical="center"/>
    </xf>
    <xf numFmtId="0" fontId="27" fillId="2" borderId="22" xfId="0" applyFont="1" applyFill="1" applyBorder="1" applyAlignment="1" applyProtection="1">
      <alignment horizontal="center" vertical="top"/>
    </xf>
    <xf numFmtId="0" fontId="27" fillId="2" borderId="23" xfId="0" applyFont="1" applyFill="1" applyBorder="1" applyAlignment="1" applyProtection="1">
      <alignment horizontal="center" vertical="top"/>
    </xf>
    <xf numFmtId="0" fontId="26" fillId="4" borderId="20" xfId="2" applyFill="1" applyBorder="1" applyAlignment="1" applyProtection="1">
      <alignment horizontal="left" vertical="center"/>
    </xf>
    <xf numFmtId="0" fontId="1" fillId="4" borderId="21" xfId="0" applyFont="1" applyFill="1" applyBorder="1" applyAlignment="1" applyProtection="1">
      <alignment horizontal="left" vertical="center"/>
    </xf>
    <xf numFmtId="0" fontId="27" fillId="2" borderId="20" xfId="0" applyFont="1" applyFill="1" applyBorder="1" applyAlignment="1" applyProtection="1">
      <alignment horizontal="left" vertical="top"/>
    </xf>
    <xf numFmtId="0" fontId="27" fillId="2" borderId="21" xfId="0" applyFont="1" applyFill="1" applyBorder="1" applyAlignment="1" applyProtection="1">
      <alignment horizontal="left" vertical="top"/>
    </xf>
    <xf numFmtId="0" fontId="26" fillId="4" borderId="20" xfId="2" applyFill="1" applyBorder="1" applyAlignment="1" applyProtection="1">
      <alignment horizontal="center" vertical="top" wrapText="1"/>
    </xf>
    <xf numFmtId="0" fontId="25" fillId="4" borderId="21" xfId="0" applyFont="1" applyFill="1" applyBorder="1" applyAlignment="1" applyProtection="1">
      <alignment horizontal="center" vertical="top" wrapText="1"/>
    </xf>
    <xf numFmtId="0" fontId="27" fillId="4" borderId="48" xfId="0" applyFont="1" applyFill="1" applyBorder="1" applyAlignment="1" applyProtection="1">
      <alignment horizontal="left" vertical="top"/>
    </xf>
    <xf numFmtId="0" fontId="27" fillId="4" borderId="43" xfId="0" applyFont="1" applyFill="1" applyBorder="1" applyAlignment="1" applyProtection="1">
      <alignment horizontal="left" vertical="top"/>
    </xf>
    <xf numFmtId="0" fontId="17" fillId="0" borderId="34" xfId="1" applyNumberFormat="1" applyFont="1" applyBorder="1" applyAlignment="1" applyProtection="1">
      <alignment horizontal="right" vertical="center"/>
      <protection locked="0"/>
    </xf>
    <xf numFmtId="0" fontId="17" fillId="0" borderId="2" xfId="1" applyNumberFormat="1" applyFont="1" applyBorder="1" applyAlignment="1" applyProtection="1">
      <alignment horizontal="right" vertical="center"/>
      <protection locked="0"/>
    </xf>
    <xf numFmtId="0" fontId="17" fillId="0" borderId="19" xfId="1" applyNumberFormat="1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9" fontId="2" fillId="0" borderId="34" xfId="1" applyFont="1" applyBorder="1" applyAlignment="1" applyProtection="1">
      <alignment horizontal="center" vertical="center"/>
      <protection locked="0"/>
    </xf>
    <xf numFmtId="9" fontId="2" fillId="0" borderId="2" xfId="1" applyFont="1" applyBorder="1" applyAlignment="1" applyProtection="1">
      <alignment horizontal="center" vertical="center"/>
      <protection locked="0"/>
    </xf>
    <xf numFmtId="9" fontId="2" fillId="0" borderId="19" xfId="1" applyFont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9" fontId="17" fillId="0" borderId="34" xfId="1" applyFont="1" applyBorder="1" applyAlignment="1" applyProtection="1">
      <alignment horizontal="right" vertical="center"/>
      <protection locked="0"/>
    </xf>
    <xf numFmtId="9" fontId="17" fillId="0" borderId="2" xfId="1" applyFont="1" applyBorder="1" applyAlignment="1" applyProtection="1">
      <alignment horizontal="right" vertical="center"/>
      <protection locked="0"/>
    </xf>
    <xf numFmtId="9" fontId="17" fillId="0" borderId="19" xfId="1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34" xfId="0" applyFont="1" applyBorder="1" applyAlignment="1" applyProtection="1">
      <alignment horizontal="right" vertical="center"/>
      <protection locked="0"/>
    </xf>
    <xf numFmtId="0" fontId="17" fillId="0" borderId="2" xfId="0" applyFont="1" applyBorder="1" applyAlignment="1" applyProtection="1">
      <alignment horizontal="right" vertical="center"/>
      <protection locked="0"/>
    </xf>
    <xf numFmtId="0" fontId="17" fillId="0" borderId="35" xfId="0" applyFont="1" applyBorder="1" applyAlignment="1" applyProtection="1">
      <alignment horizontal="right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quotePrefix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quotePrefix="1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14" fontId="13" fillId="2" borderId="0" xfId="0" applyNumberFormat="1" applyFont="1" applyFill="1" applyAlignment="1" applyProtection="1">
      <alignment horizontal="center" vertical="center"/>
      <protection locked="0"/>
    </xf>
    <xf numFmtId="49" fontId="9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14" fontId="22" fillId="0" borderId="0" xfId="0" applyNumberFormat="1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</cellXfs>
  <cellStyles count="3">
    <cellStyle name="Link" xfId="2" builtinId="8"/>
    <cellStyle name="Prozent" xfId="1" builtinId="5"/>
    <cellStyle name="Standard" xfId="0" builtinId="0"/>
  </cellStyles>
  <dxfs count="9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391764772191629E-2"/>
          <c:y val="1.6770525196678394E-2"/>
          <c:w val="0.98329971305188513"/>
          <c:h val="0.98322942088379306"/>
        </c:manualLayout>
      </c:layout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olid"/>
            </a:ln>
          </c:spPr>
          <c:marker>
            <c:symbol val="none"/>
          </c:marker>
          <c:xVal>
            <c:numRef>
              <c:f>Tabelle2!$H$7:$H$36</c:f>
              <c:numCache>
                <c:formatCode>General</c:formatCode>
                <c:ptCount val="3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53-48A0-A80D-F04B56FCFED3}"/>
            </c:ext>
          </c:extLst>
        </c:ser>
        <c:ser>
          <c:idx val="3"/>
          <c:order val="1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Tabelle2!$G$7:$G$36</c:f>
              <c:numCache>
                <c:formatCode>General</c:formatCode>
                <c:ptCount val="3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53-48A0-A80D-F04B56FCFED3}"/>
            </c:ext>
          </c:extLst>
        </c:ser>
        <c:ser>
          <c:idx val="4"/>
          <c:order val="2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Tabelle2!$F$7:$F$36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53-48A0-A80D-F04B56FCFED3}"/>
            </c:ext>
          </c:extLst>
        </c:ser>
        <c:ser>
          <c:idx val="5"/>
          <c:order val="3"/>
          <c:tx>
            <c:v>+1s</c:v>
          </c:tx>
          <c:spPr>
            <a:ln>
              <a:solidFill>
                <a:srgbClr val="92D050"/>
              </a:solidFill>
              <a:prstDash val="solid"/>
            </a:ln>
          </c:spPr>
          <c:marker>
            <c:symbol val="none"/>
          </c:marker>
          <c:xVal>
            <c:numRef>
              <c:f>Tabelle2!$J$7:$J$36</c:f>
              <c:numCache>
                <c:formatCode>General</c:formatCode>
                <c:ptCount val="3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53-48A0-A80D-F04B56FCFED3}"/>
            </c:ext>
          </c:extLst>
        </c:ser>
        <c:ser>
          <c:idx val="6"/>
          <c:order val="4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Tabelle2!$K$7:$K$36</c:f>
              <c:numCache>
                <c:formatCode>General</c:formatCode>
                <c:ptCount val="3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53-48A0-A80D-F04B56FCFED3}"/>
            </c:ext>
          </c:extLst>
        </c:ser>
        <c:ser>
          <c:idx val="7"/>
          <c:order val="5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Tabelle2!$L$7:$L$36</c:f>
              <c:numCache>
                <c:formatCode>General</c:formatCode>
                <c:ptCount val="3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53-48A0-A80D-F04B56FCFED3}"/>
            </c:ext>
          </c:extLst>
        </c:ser>
        <c:ser>
          <c:idx val="2"/>
          <c:order val="6"/>
          <c:tx>
            <c:v>X</c:v>
          </c:tx>
          <c:marker>
            <c:symbol val="none"/>
          </c:marker>
          <c:xVal>
            <c:numRef>
              <c:f>Tabelle2!$I$7:$I$36</c:f>
              <c:numCache>
                <c:formatCode>General</c:formatCode>
                <c:ptCount val="3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B53-48A0-A80D-F04B56FCFED3}"/>
            </c:ext>
          </c:extLst>
        </c:ser>
        <c:ser>
          <c:idx val="0"/>
          <c:order val="7"/>
          <c:tx>
            <c:v>Messwerte</c:v>
          </c:tx>
          <c:marker>
            <c:symbol val="circle"/>
            <c:size val="6"/>
            <c:spPr>
              <a:solidFill>
                <a:srgbClr val="FF0000"/>
              </a:solidFill>
              <a:ln w="9525"/>
            </c:spPr>
          </c:marker>
          <c:xVal>
            <c:numRef>
              <c:f>Tabelle2!$E$7:$E$36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B53-48A0-A80D-F04B56FC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00512"/>
        <c:axId val="134802432"/>
      </c:scatterChart>
      <c:valAx>
        <c:axId val="134800512"/>
        <c:scaling>
          <c:orientation val="minMax"/>
          <c:max val="8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noFill/>
            <a:prstDash val="sysDash"/>
          </a:ln>
        </c:spPr>
        <c:crossAx val="134802432"/>
        <c:crossesAt val="0"/>
        <c:crossBetween val="midCat"/>
        <c:majorUnit val="1"/>
      </c:valAx>
      <c:valAx>
        <c:axId val="134802432"/>
        <c:scaling>
          <c:orientation val="maxMin"/>
        </c:scaling>
        <c:delete val="0"/>
        <c:axPos val="l"/>
        <c:majorGridlines>
          <c:spPr>
            <a:ln>
              <a:noFill/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noFill/>
            <a:prstDash val="solid"/>
          </a:ln>
        </c:spPr>
        <c:crossAx val="13480051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0"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324716157330658E-3"/>
          <c:y val="1.6770525196678394E-2"/>
          <c:w val="0.98785900811409855"/>
          <c:h val="0.97932975864394645"/>
        </c:manualLayout>
      </c:layout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olid"/>
            </a:ln>
          </c:spPr>
          <c:marker>
            <c:symbol val="none"/>
          </c:marker>
          <c:xVal>
            <c:numRef>
              <c:f>Tabelle2!$H$7:$H$37</c:f>
              <c:numCache>
                <c:formatCode>General</c:formatCode>
                <c:ptCount val="3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xVal>
          <c:yVal>
            <c:numRef>
              <c:f>Tabelle2!$D$7:$D$37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5D-404B-A9EF-EBB717037890}"/>
            </c:ext>
          </c:extLst>
        </c:ser>
        <c:ser>
          <c:idx val="3"/>
          <c:order val="1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Tabelle2!$G$7:$G$37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xVal>
          <c:yVal>
            <c:numRef>
              <c:f>Tabelle2!$D$7:$D$37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5D-404B-A9EF-EBB717037890}"/>
            </c:ext>
          </c:extLst>
        </c:ser>
        <c:ser>
          <c:idx val="4"/>
          <c:order val="2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Tabelle2!$F$7:$F$36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5D-404B-A9EF-EBB717037890}"/>
            </c:ext>
          </c:extLst>
        </c:ser>
        <c:ser>
          <c:idx val="5"/>
          <c:order val="3"/>
          <c:tx>
            <c:v>+1s</c:v>
          </c:tx>
          <c:spPr>
            <a:ln>
              <a:solidFill>
                <a:srgbClr val="92D050"/>
              </a:solidFill>
              <a:prstDash val="solid"/>
            </a:ln>
          </c:spPr>
          <c:marker>
            <c:symbol val="none"/>
          </c:marker>
          <c:xVal>
            <c:numRef>
              <c:f>Tabelle2!$J$7:$J$36</c:f>
              <c:numCache>
                <c:formatCode>General</c:formatCode>
                <c:ptCount val="3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5D-404B-A9EF-EBB717037890}"/>
            </c:ext>
          </c:extLst>
        </c:ser>
        <c:ser>
          <c:idx val="6"/>
          <c:order val="4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Tabelle2!$K$7:$K$36</c:f>
              <c:numCache>
                <c:formatCode>General</c:formatCode>
                <c:ptCount val="3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D5D-404B-A9EF-EBB717037890}"/>
            </c:ext>
          </c:extLst>
        </c:ser>
        <c:ser>
          <c:idx val="7"/>
          <c:order val="5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Tabelle2!$L$7:$L$36</c:f>
              <c:numCache>
                <c:formatCode>General</c:formatCode>
                <c:ptCount val="3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D5D-404B-A9EF-EBB717037890}"/>
            </c:ext>
          </c:extLst>
        </c:ser>
        <c:ser>
          <c:idx val="2"/>
          <c:order val="6"/>
          <c:tx>
            <c:v>X</c:v>
          </c:tx>
          <c:marker>
            <c:symbol val="none"/>
          </c:marker>
          <c:xVal>
            <c:numRef>
              <c:f>Tabelle2!$I$7:$I$36</c:f>
              <c:numCache>
                <c:formatCode>General</c:formatCode>
                <c:ptCount val="3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D5D-404B-A9EF-EBB717037890}"/>
            </c:ext>
          </c:extLst>
        </c:ser>
        <c:ser>
          <c:idx val="0"/>
          <c:order val="7"/>
          <c:tx>
            <c:v>Messwerte</c:v>
          </c:tx>
          <c:marker>
            <c:symbol val="circle"/>
            <c:size val="6"/>
            <c:spPr>
              <a:solidFill>
                <a:srgbClr val="FF0000"/>
              </a:solidFill>
              <a:ln w="9525"/>
            </c:spPr>
          </c:marker>
          <c:xVal>
            <c:numRef>
              <c:f>Tabelle2!$E$40:$E$69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xVal>
          <c:yVal>
            <c:numRef>
              <c:f>Tabelle2!$D$40:$D$69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D5D-404B-A9EF-EBB71703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81984"/>
        <c:axId val="135083904"/>
      </c:scatterChart>
      <c:valAx>
        <c:axId val="135081984"/>
        <c:scaling>
          <c:orientation val="minMax"/>
          <c:max val="8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noFill/>
            <a:prstDash val="sysDash"/>
          </a:ln>
        </c:spPr>
        <c:crossAx val="135083904"/>
        <c:crossesAt val="0"/>
        <c:crossBetween val="midCat"/>
        <c:majorUnit val="1"/>
      </c:valAx>
      <c:valAx>
        <c:axId val="135083904"/>
        <c:scaling>
          <c:orientation val="maxMin"/>
        </c:scaling>
        <c:delete val="0"/>
        <c:axPos val="l"/>
        <c:majorGridlines>
          <c:spPr>
            <a:ln>
              <a:noFill/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noFill/>
            <a:prstDash val="solid"/>
          </a:ln>
        </c:spPr>
        <c:crossAx val="13508198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0"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951096874195721E-2"/>
          <c:y val="7.4337984348879808E-3"/>
          <c:w val="0.98335713153620552"/>
          <c:h val="0.98866661214540297"/>
        </c:manualLayout>
      </c:layout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olid"/>
            </a:ln>
          </c:spPr>
          <c:marker>
            <c:symbol val="none"/>
          </c:marker>
          <c:xVal>
            <c:numRef>
              <c:f>Tabelle2!$H$7:$H$36</c:f>
              <c:numCache>
                <c:formatCode>General</c:formatCode>
                <c:ptCount val="3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AD-4BCD-9FD7-54B16D321B1D}"/>
            </c:ext>
          </c:extLst>
        </c:ser>
        <c:ser>
          <c:idx val="3"/>
          <c:order val="1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Tabelle2!$G$7:$G$36</c:f>
              <c:numCache>
                <c:formatCode>General</c:formatCode>
                <c:ptCount val="3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AD-4BCD-9FD7-54B16D321B1D}"/>
            </c:ext>
          </c:extLst>
        </c:ser>
        <c:ser>
          <c:idx val="4"/>
          <c:order val="2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Tabelle2!$F$7:$F$36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AD-4BCD-9FD7-54B16D321B1D}"/>
            </c:ext>
          </c:extLst>
        </c:ser>
        <c:ser>
          <c:idx val="5"/>
          <c:order val="3"/>
          <c:tx>
            <c:v>+1s</c:v>
          </c:tx>
          <c:spPr>
            <a:ln>
              <a:solidFill>
                <a:srgbClr val="92D050"/>
              </a:solidFill>
              <a:prstDash val="solid"/>
            </a:ln>
          </c:spPr>
          <c:marker>
            <c:symbol val="none"/>
          </c:marker>
          <c:xVal>
            <c:numRef>
              <c:f>Tabelle2!$J$7:$J$36</c:f>
              <c:numCache>
                <c:formatCode>General</c:formatCode>
                <c:ptCount val="3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CAD-4BCD-9FD7-54B16D321B1D}"/>
            </c:ext>
          </c:extLst>
        </c:ser>
        <c:ser>
          <c:idx val="6"/>
          <c:order val="4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Tabelle2!$K$7:$K$36</c:f>
              <c:numCache>
                <c:formatCode>General</c:formatCode>
                <c:ptCount val="3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CAD-4BCD-9FD7-54B16D321B1D}"/>
            </c:ext>
          </c:extLst>
        </c:ser>
        <c:ser>
          <c:idx val="7"/>
          <c:order val="5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Tabelle2!$L$7:$L$36</c:f>
              <c:numCache>
                <c:formatCode>General</c:formatCode>
                <c:ptCount val="3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CAD-4BCD-9FD7-54B16D321B1D}"/>
            </c:ext>
          </c:extLst>
        </c:ser>
        <c:ser>
          <c:idx val="2"/>
          <c:order val="6"/>
          <c:tx>
            <c:v>X</c:v>
          </c:tx>
          <c:marker>
            <c:symbol val="none"/>
          </c:marker>
          <c:xVal>
            <c:numRef>
              <c:f>Tabelle2!$I$7:$I$36</c:f>
              <c:numCache>
                <c:formatCode>General</c:formatCode>
                <c:ptCount val="3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xVal>
          <c:yVal>
            <c:numRef>
              <c:f>Tabelle2!$D$7:$D$36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CAD-4BCD-9FD7-54B16D321B1D}"/>
            </c:ext>
          </c:extLst>
        </c:ser>
        <c:ser>
          <c:idx val="0"/>
          <c:order val="7"/>
          <c:tx>
            <c:v>Messwerte</c:v>
          </c:tx>
          <c:marker>
            <c:symbol val="circle"/>
            <c:size val="6"/>
            <c:spPr>
              <a:solidFill>
                <a:srgbClr val="FF0000"/>
              </a:solidFill>
              <a:ln w="9525"/>
            </c:spPr>
          </c:marker>
          <c:xVal>
            <c:numRef>
              <c:f>Tabelle2!$E$73:$E$102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xVal>
          <c:yVal>
            <c:numRef>
              <c:f>Tabelle2!$D$73:$D$102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CAD-4BCD-9FD7-54B16D321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07392"/>
        <c:axId val="136917760"/>
      </c:scatterChart>
      <c:valAx>
        <c:axId val="136907392"/>
        <c:scaling>
          <c:orientation val="minMax"/>
          <c:max val="8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noFill/>
            <a:prstDash val="sysDash"/>
          </a:ln>
        </c:spPr>
        <c:crossAx val="136917760"/>
        <c:crossesAt val="0"/>
        <c:crossBetween val="midCat"/>
        <c:majorUnit val="1"/>
      </c:valAx>
      <c:valAx>
        <c:axId val="136917760"/>
        <c:scaling>
          <c:orientation val="maxMin"/>
        </c:scaling>
        <c:delete val="0"/>
        <c:axPos val="l"/>
        <c:majorGridlines>
          <c:spPr>
            <a:ln>
              <a:noFill/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noFill/>
            <a:prstDash val="solid"/>
          </a:ln>
        </c:spPr>
        <c:crossAx val="13690739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0"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29267</xdr:colOff>
      <xdr:row>15</xdr:row>
      <xdr:rowOff>238975</xdr:rowOff>
    </xdr:from>
    <xdr:to>
      <xdr:col>18</xdr:col>
      <xdr:colOff>193771</xdr:colOff>
      <xdr:row>49</xdr:row>
      <xdr:rowOff>80282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54</xdr:col>
      <xdr:colOff>50345</xdr:colOff>
      <xdr:row>0</xdr:row>
      <xdr:rowOff>47622</xdr:rowOff>
    </xdr:from>
    <xdr:to>
      <xdr:col>57</xdr:col>
      <xdr:colOff>142635</xdr:colOff>
      <xdr:row>3</xdr:row>
      <xdr:rowOff>321806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90120" y="47622"/>
          <a:ext cx="2464015" cy="807584"/>
        </a:xfrm>
        <a:prstGeom prst="rect">
          <a:avLst/>
        </a:prstGeom>
      </xdr:spPr>
    </xdr:pic>
    <xdr:clientData/>
  </xdr:twoCellAnchor>
  <xdr:twoCellAnchor editAs="absolute">
    <xdr:from>
      <xdr:col>21</xdr:col>
      <xdr:colOff>43961</xdr:colOff>
      <xdr:row>16</xdr:row>
      <xdr:rowOff>2533</xdr:rowOff>
    </xdr:from>
    <xdr:to>
      <xdr:col>36</xdr:col>
      <xdr:colOff>193771</xdr:colOff>
      <xdr:row>49</xdr:row>
      <xdr:rowOff>93889</xdr:rowOff>
    </xdr:to>
    <xdr:graphicFrame macro="">
      <xdr:nvGraphicFramePr>
        <xdr:cNvPr id="36" name="Diagramm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39</xdr:col>
      <xdr:colOff>19742</xdr:colOff>
      <xdr:row>16</xdr:row>
      <xdr:rowOff>83990</xdr:rowOff>
    </xdr:from>
    <xdr:to>
      <xdr:col>54</xdr:col>
      <xdr:colOff>184246</xdr:colOff>
      <xdr:row>49</xdr:row>
      <xdr:rowOff>80282</xdr:rowOff>
    </xdr:to>
    <xdr:graphicFrame macro="">
      <xdr:nvGraphicFramePr>
        <xdr:cNvPr id="37" name="Diagramm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olymed.ch/downloads/" TargetMode="External"/><Relationship Id="rId1" Type="http://schemas.openxmlformats.org/officeDocument/2006/relationships/hyperlink" Target="https://www.qualab.swiss/Aktuelle-Richtlinien.ht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Q364"/>
  <sheetViews>
    <sheetView showGridLines="0" tabSelected="1" showRuler="0" view="pageLayout" zoomScaleNormal="115" workbookViewId="0">
      <selection activeCell="D2" sqref="D2:AM3"/>
    </sheetView>
  </sheetViews>
  <sheetFormatPr baseColWidth="10" defaultColWidth="4.28515625" defaultRowHeight="12.75" x14ac:dyDescent="0.2"/>
  <cols>
    <col min="1" max="1" width="2.42578125" style="15" customWidth="1"/>
    <col min="2" max="2" width="13.140625" style="15" customWidth="1"/>
    <col min="3" max="3" width="7.7109375" style="15" customWidth="1"/>
    <col min="4" max="4" width="3.42578125" style="15" customWidth="1"/>
    <col min="5" max="18" width="2.5703125" style="15" customWidth="1"/>
    <col min="19" max="19" width="3.7109375" style="15" customWidth="1"/>
    <col min="20" max="20" width="13.42578125" style="15" customWidth="1"/>
    <col min="21" max="21" width="7.7109375" style="15" customWidth="1"/>
    <col min="22" max="22" width="3.42578125" style="15" customWidth="1"/>
    <col min="23" max="36" width="2.5703125" style="15" customWidth="1"/>
    <col min="37" max="37" width="3.7109375" style="15" customWidth="1"/>
    <col min="38" max="38" width="13.42578125" style="15" customWidth="1"/>
    <col min="39" max="39" width="7.7109375" style="15" customWidth="1"/>
    <col min="40" max="40" width="3.42578125" style="15" customWidth="1"/>
    <col min="41" max="54" width="2.5703125" style="15" customWidth="1"/>
    <col min="55" max="55" width="4" style="15" customWidth="1"/>
    <col min="56" max="56" width="15.7109375" style="15" customWidth="1"/>
    <col min="57" max="57" width="14.140625" style="15" customWidth="1"/>
    <col min="58" max="58" width="2.42578125" style="15" customWidth="1"/>
    <col min="59" max="59" width="4.28515625" style="15"/>
    <col min="60" max="60" width="1" style="15" customWidth="1"/>
    <col min="61" max="16384" width="4.28515625" style="15"/>
  </cols>
  <sheetData>
    <row r="1" spans="1:69" ht="14.1" customHeight="1" x14ac:dyDescent="0.2">
      <c r="A1" s="76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81"/>
      <c r="BD1" s="81"/>
      <c r="BE1" s="81"/>
      <c r="BF1" s="82"/>
    </row>
    <row r="2" spans="1:69" ht="18" customHeight="1" x14ac:dyDescent="0.2">
      <c r="A2" s="73"/>
      <c r="B2" s="163" t="s">
        <v>28</v>
      </c>
      <c r="C2" s="163"/>
      <c r="D2" s="164" t="s">
        <v>41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53"/>
      <c r="AO2" s="173" t="str">
        <f ca="1">IF(AND(AL4&lt;TODAY(),NOT(AL4=""),AO6=""),_xlfn.CONCAT("Warnhinweis: Die Kontrolle mit der Lotnummer ",U4," ist seit dem ",TEXT(AL4,"TT.MM.JJJJ")," verfallen. Stellen Sie sicher, dass die Kontrolle nicht mehr in Gebrauch ist. Bestätigen Sie dies im untenstehenden grün markierten Feld."),IF(AND(AO6="",OR(AND(NOT(M16=""),O10=""),AND(NOT(AE16=""),AG10=""),AND(NOT(AW16=""),AY10=""))),"Warnhinweis: Die Verwendung der Qualabtoleranz wird in jedem Fall empfohlen. Füllen Sie das rot markierte Feld entsprechend aus oder bestätigen Sie die Kenntnisnahme im untenstehenden grün markierten Feld.",""))</f>
        <v/>
      </c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83"/>
      <c r="BD2" s="83"/>
      <c r="BE2" s="83"/>
      <c r="BF2" s="84"/>
    </row>
    <row r="3" spans="1:69" ht="10.5" customHeight="1" x14ac:dyDescent="0.2">
      <c r="A3" s="73"/>
      <c r="B3" s="163"/>
      <c r="C3" s="163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5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83"/>
      <c r="BD3" s="85"/>
      <c r="BE3" s="85"/>
      <c r="BF3" s="84"/>
    </row>
    <row r="4" spans="1:69" ht="25.5" customHeight="1" x14ac:dyDescent="0.2">
      <c r="A4" s="73"/>
      <c r="B4" s="165" t="s">
        <v>25</v>
      </c>
      <c r="C4" s="165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61"/>
      <c r="T4" s="61" t="s">
        <v>26</v>
      </c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54"/>
      <c r="AF4" s="54"/>
      <c r="AG4" s="167" t="s">
        <v>27</v>
      </c>
      <c r="AH4" s="167"/>
      <c r="AI4" s="167"/>
      <c r="AJ4" s="167"/>
      <c r="AK4" s="167"/>
      <c r="AL4" s="162"/>
      <c r="AM4" s="162"/>
      <c r="AN4" s="55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83"/>
      <c r="BD4" s="85"/>
      <c r="BE4" s="85"/>
      <c r="BF4" s="86"/>
    </row>
    <row r="5" spans="1:69" ht="5.25" customHeight="1" x14ac:dyDescent="0.2">
      <c r="A5" s="73"/>
      <c r="B5" s="56"/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6"/>
      <c r="T5" s="56"/>
      <c r="U5" s="58"/>
      <c r="V5" s="58"/>
      <c r="W5" s="58"/>
      <c r="X5" s="58"/>
      <c r="Y5" s="58"/>
      <c r="Z5" s="58"/>
      <c r="AA5" s="58"/>
      <c r="AB5" s="58"/>
      <c r="AC5" s="58"/>
      <c r="AD5" s="58"/>
      <c r="AE5" s="55"/>
      <c r="AF5" s="55"/>
      <c r="AG5" s="59"/>
      <c r="AH5" s="59"/>
      <c r="AI5" s="59"/>
      <c r="AJ5" s="59"/>
      <c r="AK5" s="59"/>
      <c r="AL5" s="59"/>
      <c r="AM5" s="59"/>
      <c r="AN5" s="55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83"/>
      <c r="BD5" s="85"/>
      <c r="BE5" s="85"/>
      <c r="BF5" s="86"/>
    </row>
    <row r="6" spans="1:69" s="20" customFormat="1" ht="37.5" customHeight="1" x14ac:dyDescent="0.2">
      <c r="A6" s="77"/>
      <c r="B6" s="168" t="s">
        <v>54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60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12" t="s">
        <v>48</v>
      </c>
      <c r="BD6" s="113"/>
      <c r="BE6" s="113"/>
      <c r="BF6" s="114"/>
    </row>
    <row r="7" spans="1:69" ht="5.25" customHeight="1" x14ac:dyDescent="0.2">
      <c r="A7" s="73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83"/>
      <c r="BD7" s="85"/>
      <c r="BE7" s="85"/>
      <c r="BF7" s="86"/>
    </row>
    <row r="8" spans="1:69" ht="12.75" customHeight="1" x14ac:dyDescent="0.2">
      <c r="A8" s="73"/>
      <c r="B8" s="133" t="s">
        <v>7</v>
      </c>
      <c r="C8" s="134"/>
      <c r="D8" s="17"/>
      <c r="E8" s="128" t="s">
        <v>0</v>
      </c>
      <c r="F8" s="129"/>
      <c r="G8" s="129"/>
      <c r="H8" s="129"/>
      <c r="I8" s="129"/>
      <c r="J8" s="129"/>
      <c r="K8" s="129"/>
      <c r="L8" s="129"/>
      <c r="M8" s="146"/>
      <c r="N8" s="147"/>
      <c r="O8" s="148"/>
      <c r="P8" s="149" t="s">
        <v>42</v>
      </c>
      <c r="Q8" s="149"/>
      <c r="R8" s="150"/>
      <c r="S8" s="16"/>
      <c r="T8" s="133" t="s">
        <v>7</v>
      </c>
      <c r="U8" s="134"/>
      <c r="V8" s="17"/>
      <c r="W8" s="128" t="s">
        <v>0</v>
      </c>
      <c r="X8" s="129"/>
      <c r="Y8" s="129"/>
      <c r="Z8" s="129"/>
      <c r="AA8" s="129"/>
      <c r="AB8" s="129"/>
      <c r="AC8" s="129"/>
      <c r="AD8" s="129"/>
      <c r="AE8" s="146"/>
      <c r="AF8" s="147"/>
      <c r="AG8" s="148"/>
      <c r="AH8" s="149" t="s">
        <v>42</v>
      </c>
      <c r="AI8" s="149"/>
      <c r="AJ8" s="150"/>
      <c r="AK8" s="50"/>
      <c r="AL8" s="133" t="s">
        <v>7</v>
      </c>
      <c r="AM8" s="134"/>
      <c r="AN8" s="17"/>
      <c r="AO8" s="128" t="s">
        <v>0</v>
      </c>
      <c r="AP8" s="129"/>
      <c r="AQ8" s="129"/>
      <c r="AR8" s="129"/>
      <c r="AS8" s="129"/>
      <c r="AT8" s="129"/>
      <c r="AU8" s="129"/>
      <c r="AV8" s="129"/>
      <c r="AW8" s="146"/>
      <c r="AX8" s="147"/>
      <c r="AY8" s="148"/>
      <c r="AZ8" s="149" t="s">
        <v>42</v>
      </c>
      <c r="BA8" s="149"/>
      <c r="BB8" s="150"/>
      <c r="BC8" s="83"/>
      <c r="BD8" s="115" t="s">
        <v>52</v>
      </c>
      <c r="BE8" s="116"/>
      <c r="BF8" s="87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</row>
    <row r="9" spans="1:69" ht="12.75" customHeight="1" x14ac:dyDescent="0.2">
      <c r="A9" s="73"/>
      <c r="B9" s="135"/>
      <c r="C9" s="136"/>
      <c r="D9" s="17"/>
      <c r="E9" s="151" t="s">
        <v>31</v>
      </c>
      <c r="F9" s="152"/>
      <c r="G9" s="152"/>
      <c r="H9" s="152"/>
      <c r="I9" s="152"/>
      <c r="J9" s="169"/>
      <c r="K9" s="169"/>
      <c r="L9" s="169"/>
      <c r="M9" s="169"/>
      <c r="N9" s="153" t="s">
        <v>30</v>
      </c>
      <c r="O9" s="153"/>
      <c r="P9" s="170"/>
      <c r="Q9" s="170"/>
      <c r="R9" s="171"/>
      <c r="S9" s="16"/>
      <c r="T9" s="135"/>
      <c r="U9" s="136"/>
      <c r="V9" s="17"/>
      <c r="W9" s="151" t="s">
        <v>31</v>
      </c>
      <c r="X9" s="152"/>
      <c r="Y9" s="152"/>
      <c r="Z9" s="152"/>
      <c r="AA9" s="152"/>
      <c r="AB9" s="169"/>
      <c r="AC9" s="169"/>
      <c r="AD9" s="169"/>
      <c r="AE9" s="169"/>
      <c r="AF9" s="153" t="s">
        <v>30</v>
      </c>
      <c r="AG9" s="153"/>
      <c r="AH9" s="170"/>
      <c r="AI9" s="170"/>
      <c r="AJ9" s="171"/>
      <c r="AK9" s="50"/>
      <c r="AL9" s="135"/>
      <c r="AM9" s="136"/>
      <c r="AN9" s="17"/>
      <c r="AO9" s="151" t="s">
        <v>31</v>
      </c>
      <c r="AP9" s="152"/>
      <c r="AQ9" s="152"/>
      <c r="AR9" s="152"/>
      <c r="AS9" s="152"/>
      <c r="AT9" s="169"/>
      <c r="AU9" s="169"/>
      <c r="AV9" s="169"/>
      <c r="AW9" s="169"/>
      <c r="AX9" s="153" t="s">
        <v>30</v>
      </c>
      <c r="AY9" s="153"/>
      <c r="AZ9" s="170"/>
      <c r="BA9" s="170"/>
      <c r="BB9" s="171"/>
      <c r="BC9" s="83"/>
      <c r="BD9" s="117" t="s">
        <v>49</v>
      </c>
      <c r="BE9" s="118"/>
      <c r="BF9" s="84"/>
    </row>
    <row r="10" spans="1:69" ht="12.75" customHeight="1" x14ac:dyDescent="0.2">
      <c r="A10" s="73"/>
      <c r="B10" s="137" t="s">
        <v>29</v>
      </c>
      <c r="C10" s="138"/>
      <c r="D10" s="17"/>
      <c r="E10" s="128" t="s">
        <v>38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41"/>
      <c r="P10" s="142"/>
      <c r="Q10" s="142"/>
      <c r="R10" s="143"/>
      <c r="S10" s="16"/>
      <c r="T10" s="137" t="s">
        <v>29</v>
      </c>
      <c r="U10" s="138"/>
      <c r="V10" s="17"/>
      <c r="W10" s="128" t="s">
        <v>38</v>
      </c>
      <c r="X10" s="129"/>
      <c r="Y10" s="129"/>
      <c r="Z10" s="129"/>
      <c r="AA10" s="129"/>
      <c r="AB10" s="129"/>
      <c r="AC10" s="129"/>
      <c r="AD10" s="129"/>
      <c r="AE10" s="129"/>
      <c r="AF10" s="129"/>
      <c r="AG10" s="141"/>
      <c r="AH10" s="142"/>
      <c r="AI10" s="142"/>
      <c r="AJ10" s="143"/>
      <c r="AK10" s="50"/>
      <c r="AL10" s="137" t="s">
        <v>29</v>
      </c>
      <c r="AM10" s="138"/>
      <c r="AN10" s="17"/>
      <c r="AO10" s="128" t="s">
        <v>38</v>
      </c>
      <c r="AP10" s="129"/>
      <c r="AQ10" s="129"/>
      <c r="AR10" s="129"/>
      <c r="AS10" s="129"/>
      <c r="AT10" s="129"/>
      <c r="AU10" s="129"/>
      <c r="AV10" s="129"/>
      <c r="AW10" s="129"/>
      <c r="AX10" s="129"/>
      <c r="AY10" s="141"/>
      <c r="AZ10" s="142"/>
      <c r="BA10" s="142"/>
      <c r="BB10" s="143"/>
      <c r="BC10" s="83"/>
      <c r="BD10" s="103"/>
      <c r="BE10" s="104"/>
      <c r="BF10" s="84"/>
    </row>
    <row r="11" spans="1:69" ht="12.75" customHeight="1" x14ac:dyDescent="0.2">
      <c r="A11" s="73"/>
      <c r="B11" s="137"/>
      <c r="C11" s="138"/>
      <c r="D11" s="17"/>
      <c r="E11" s="128" t="s">
        <v>39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41"/>
      <c r="P11" s="142"/>
      <c r="Q11" s="142"/>
      <c r="R11" s="143"/>
      <c r="S11" s="16"/>
      <c r="T11" s="137"/>
      <c r="U11" s="138"/>
      <c r="V11" s="17"/>
      <c r="W11" s="128" t="s">
        <v>39</v>
      </c>
      <c r="X11" s="129"/>
      <c r="Y11" s="129"/>
      <c r="Z11" s="129"/>
      <c r="AA11" s="129"/>
      <c r="AB11" s="129"/>
      <c r="AC11" s="129"/>
      <c r="AD11" s="129"/>
      <c r="AE11" s="129"/>
      <c r="AF11" s="129"/>
      <c r="AG11" s="141"/>
      <c r="AH11" s="142"/>
      <c r="AI11" s="142"/>
      <c r="AJ11" s="143"/>
      <c r="AK11" s="50"/>
      <c r="AL11" s="137"/>
      <c r="AM11" s="138"/>
      <c r="AN11" s="17"/>
      <c r="AO11" s="128" t="s">
        <v>39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41"/>
      <c r="AZ11" s="142"/>
      <c r="BA11" s="142"/>
      <c r="BB11" s="143"/>
      <c r="BC11" s="83"/>
      <c r="BD11" s="119" t="s">
        <v>53</v>
      </c>
      <c r="BE11" s="120"/>
      <c r="BF11" s="84"/>
    </row>
    <row r="12" spans="1:69" ht="12.75" customHeight="1" x14ac:dyDescent="0.2">
      <c r="A12" s="73"/>
      <c r="B12" s="139"/>
      <c r="C12" s="140"/>
      <c r="D12" s="17"/>
      <c r="E12" s="144" t="s">
        <v>40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25"/>
      <c r="P12" s="126"/>
      <c r="Q12" s="126"/>
      <c r="R12" s="127"/>
      <c r="S12" s="20"/>
      <c r="T12" s="139"/>
      <c r="U12" s="140"/>
      <c r="V12" s="17"/>
      <c r="W12" s="144" t="s">
        <v>40</v>
      </c>
      <c r="X12" s="145"/>
      <c r="Y12" s="145"/>
      <c r="Z12" s="145"/>
      <c r="AA12" s="145"/>
      <c r="AB12" s="145"/>
      <c r="AC12" s="145"/>
      <c r="AD12" s="145"/>
      <c r="AE12" s="145"/>
      <c r="AF12" s="145"/>
      <c r="AG12" s="125"/>
      <c r="AH12" s="126"/>
      <c r="AI12" s="126"/>
      <c r="AJ12" s="127"/>
      <c r="AK12" s="50"/>
      <c r="AL12" s="139"/>
      <c r="AM12" s="140"/>
      <c r="AN12" s="17"/>
      <c r="AO12" s="144" t="s">
        <v>40</v>
      </c>
      <c r="AP12" s="145"/>
      <c r="AQ12" s="145"/>
      <c r="AR12" s="145"/>
      <c r="AS12" s="145"/>
      <c r="AT12" s="145"/>
      <c r="AU12" s="145"/>
      <c r="AV12" s="145"/>
      <c r="AW12" s="145"/>
      <c r="AX12" s="145"/>
      <c r="AY12" s="125"/>
      <c r="AZ12" s="126"/>
      <c r="BA12" s="126"/>
      <c r="BB12" s="127"/>
      <c r="BC12" s="83"/>
      <c r="BD12" s="121" t="s">
        <v>50</v>
      </c>
      <c r="BE12" s="122"/>
      <c r="BF12" s="84"/>
    </row>
    <row r="13" spans="1:69" s="22" customFormat="1" ht="12.75" customHeight="1" x14ac:dyDescent="0.2">
      <c r="A13" s="75"/>
      <c r="B13" s="74"/>
      <c r="C13" s="47"/>
      <c r="D13" s="17"/>
      <c r="E13" s="128" t="s">
        <v>34</v>
      </c>
      <c r="F13" s="129"/>
      <c r="G13" s="129"/>
      <c r="H13" s="129"/>
      <c r="I13" s="129"/>
      <c r="J13" s="129"/>
      <c r="K13" s="129"/>
      <c r="L13" s="129"/>
      <c r="M13" s="129"/>
      <c r="N13" s="130" t="s">
        <v>43</v>
      </c>
      <c r="O13" s="131"/>
      <c r="P13" s="131"/>
      <c r="Q13" s="131"/>
      <c r="R13" s="132"/>
      <c r="S13" s="21"/>
      <c r="T13" s="47"/>
      <c r="U13" s="47"/>
      <c r="V13" s="17"/>
      <c r="W13" s="128" t="s">
        <v>34</v>
      </c>
      <c r="X13" s="129"/>
      <c r="Y13" s="129"/>
      <c r="Z13" s="129"/>
      <c r="AA13" s="129"/>
      <c r="AB13" s="129"/>
      <c r="AC13" s="129"/>
      <c r="AD13" s="129"/>
      <c r="AE13" s="129"/>
      <c r="AF13" s="130" t="s">
        <v>43</v>
      </c>
      <c r="AG13" s="131"/>
      <c r="AH13" s="131"/>
      <c r="AI13" s="131"/>
      <c r="AJ13" s="132"/>
      <c r="AK13" s="50"/>
      <c r="AL13" s="47"/>
      <c r="AM13" s="47"/>
      <c r="AN13" s="17"/>
      <c r="AO13" s="128" t="s">
        <v>34</v>
      </c>
      <c r="AP13" s="129"/>
      <c r="AQ13" s="129"/>
      <c r="AR13" s="129"/>
      <c r="AS13" s="129"/>
      <c r="AT13" s="129"/>
      <c r="AU13" s="129"/>
      <c r="AV13" s="129"/>
      <c r="AW13" s="129"/>
      <c r="AX13" s="130" t="s">
        <v>43</v>
      </c>
      <c r="AY13" s="131"/>
      <c r="AZ13" s="131"/>
      <c r="BA13" s="131"/>
      <c r="BB13" s="132"/>
      <c r="BC13" s="88"/>
      <c r="BD13" s="123" t="s">
        <v>51</v>
      </c>
      <c r="BE13" s="124"/>
      <c r="BF13" s="89"/>
    </row>
    <row r="14" spans="1:69" s="22" customFormat="1" x14ac:dyDescent="0.2">
      <c r="A14" s="75"/>
      <c r="B14" s="72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0"/>
      <c r="T14" s="19"/>
      <c r="U14" s="18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5"/>
      <c r="AL14" s="19"/>
      <c r="AM14" s="18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88"/>
      <c r="BD14" s="88"/>
      <c r="BE14" s="88"/>
      <c r="BF14" s="89"/>
    </row>
    <row r="15" spans="1:69" ht="15" customHeight="1" x14ac:dyDescent="0.2">
      <c r="A15" s="73"/>
      <c r="B15" s="68" t="s">
        <v>47</v>
      </c>
      <c r="C15" s="69" t="str">
        <f>IF(AND(NOT(P8="Einheit"),NOT(P8="")),P8,"")</f>
        <v/>
      </c>
      <c r="D15" s="39"/>
      <c r="E15" s="159" t="s">
        <v>1</v>
      </c>
      <c r="F15" s="161"/>
      <c r="G15" s="159" t="s">
        <v>2</v>
      </c>
      <c r="H15" s="161"/>
      <c r="I15" s="159" t="s">
        <v>3</v>
      </c>
      <c r="J15" s="161"/>
      <c r="K15" s="154" t="s">
        <v>55</v>
      </c>
      <c r="L15" s="161"/>
      <c r="M15" s="154" t="s">
        <v>4</v>
      </c>
      <c r="N15" s="155"/>
      <c r="O15" s="159" t="s">
        <v>5</v>
      </c>
      <c r="P15" s="155"/>
      <c r="Q15" s="156" t="s">
        <v>6</v>
      </c>
      <c r="R15" s="155"/>
      <c r="S15" s="27"/>
      <c r="T15" s="68" t="s">
        <v>47</v>
      </c>
      <c r="U15" s="69" t="str">
        <f>IF(AND(NOT(AH8="Einheit"),NOT(AH8="")),AH8,"")</f>
        <v/>
      </c>
      <c r="V15" s="39"/>
      <c r="W15" s="159" t="s">
        <v>1</v>
      </c>
      <c r="X15" s="161"/>
      <c r="Y15" s="159" t="s">
        <v>2</v>
      </c>
      <c r="Z15" s="161"/>
      <c r="AA15" s="159" t="s">
        <v>3</v>
      </c>
      <c r="AB15" s="161"/>
      <c r="AC15" s="154" t="s">
        <v>55</v>
      </c>
      <c r="AD15" s="161"/>
      <c r="AE15" s="154" t="s">
        <v>4</v>
      </c>
      <c r="AF15" s="155"/>
      <c r="AG15" s="159" t="s">
        <v>5</v>
      </c>
      <c r="AH15" s="155"/>
      <c r="AI15" s="156" t="s">
        <v>6</v>
      </c>
      <c r="AJ15" s="155"/>
      <c r="AK15" s="50"/>
      <c r="AL15" s="68" t="s">
        <v>47</v>
      </c>
      <c r="AM15" s="69" t="str">
        <f>IF(AND(NOT(AZ8="Einheit"),NOT(AZ8="")),AZ8,"")</f>
        <v/>
      </c>
      <c r="AN15" s="39"/>
      <c r="AO15" s="159" t="s">
        <v>1</v>
      </c>
      <c r="AP15" s="161"/>
      <c r="AQ15" s="159" t="s">
        <v>2</v>
      </c>
      <c r="AR15" s="161"/>
      <c r="AS15" s="159" t="s">
        <v>3</v>
      </c>
      <c r="AT15" s="161"/>
      <c r="AU15" s="154" t="s">
        <v>55</v>
      </c>
      <c r="AV15" s="161"/>
      <c r="AW15" s="154" t="s">
        <v>4</v>
      </c>
      <c r="AX15" s="155"/>
      <c r="AY15" s="159" t="s">
        <v>5</v>
      </c>
      <c r="AZ15" s="155"/>
      <c r="BA15" s="156" t="s">
        <v>6</v>
      </c>
      <c r="BB15" s="155"/>
      <c r="BD15" s="105" t="s">
        <v>44</v>
      </c>
      <c r="BE15" s="106"/>
      <c r="BF15" s="65"/>
    </row>
    <row r="16" spans="1:69" ht="20.100000000000001" customHeight="1" x14ac:dyDescent="0.2">
      <c r="A16" s="73"/>
      <c r="B16" s="70" t="s">
        <v>32</v>
      </c>
      <c r="C16" s="71" t="s">
        <v>24</v>
      </c>
      <c r="D16" s="39"/>
      <c r="E16" s="160" t="str">
        <f>IF(OR(AND(Tabelle1!M8="",OR(Tabelle1!J9="",Tabelle1!P9="")),AND(Tabelle1!O10="",Tabelle1!O11="",Tabelle1!O12="",Tabelle1!J9="")),"",IF(AND(NOT(Tabelle1!M8=""),NOT(Tabelle1!J9=""),NOT(Tabelle1!P9=""),Tabelle1!O10="",Tabelle1!O11="",Tabelle1!O12=""),"",IF(AND(NOT(Tabelle1!M8=""),Tabelle1!O10="",Tabelle1!O11="",Tabelle1!O12="",OR(Tabelle1!J9="",Tabelle1!P9="")),"",ROUNDUP(IF(NOT(Tabelle1!M8=""),Tabelle1!M8,IF(Tabelle1!J9="","MW?",AVERAGE(Tabelle1!J9,Tabelle1!P9)))-3*IF(AND(Tabelle1!M8="",Tabelle1!O10=""),(Tabelle1!P9-Tabelle1!J9)/6,IF(Tabelle1!M8="",MIN((Tabelle1!P9-Tabelle1!J9)/6,AVERAGE(Tabelle1!J9,Tabelle1!P9)*Tabelle1!O10/3),IF(MIN(Tabelle1!O12,Tabelle1!M8*IF(MIN(Tabelle1!O10,Tabelle1!O11)=0,MAX(Tabelle1!O10,Tabelle1!O11)/3,MIN(Tabelle1!O10,Tabelle1!O11)/3))=0,MAX(Tabelle1!O12,Tabelle1!M8*IF(MIN(Tabelle1!O10,Tabelle1!O11)=0,MAX(Tabelle1!O10,Tabelle1!O11)/3,MIN(Tabelle1!O10,Tabelle1!O11)/3)),MIN(Tabelle1!O12,Tabelle1!M8*IF(MIN(Tabelle1!O10,Tabelle1!O11)=0,MAX(Tabelle1!O10,Tabelle1!O11)/3,MIN(Tabelle1!O10,Tabelle1!O11)/3))))),IF(Tabelle1!N13="0 Komastellen ",0,IF(Tabelle1!N13="1 Komastelle",1,IF(Tabelle1!N13="2 Komastellen",2,IF(Tabelle1!N13="3 Komastellen",3,2))))))))</f>
        <v/>
      </c>
      <c r="F16" s="158"/>
      <c r="G16" s="157" t="str">
        <f>IF(OR(AND(Tabelle1!M8="",OR(Tabelle1!J9="",Tabelle1!P9="")),AND(Tabelle1!O10="",Tabelle1!O11="",Tabelle1!O12="",Tabelle1!J9="")),"",IF(AND(NOT(Tabelle1!M8=""),NOT(Tabelle1!J9=""),NOT(Tabelle1!P9=""),Tabelle1!O10="",Tabelle1!O11="",Tabelle1!O12=""),"",IF(AND(NOT(Tabelle1!M8=""),Tabelle1!O10="",Tabelle1!O11="",Tabelle1!O12="",OR(Tabelle1!J9="",Tabelle1!P9="")),"",ROUNDUP(IF(NOT(Tabelle1!M8=""),Tabelle1!M8,IF(Tabelle1!J9="","MW?",AVERAGE(Tabelle1!J9,Tabelle1!P9)))-2*IF(AND(Tabelle1!M8="",Tabelle1!O10=""),(Tabelle1!P9-Tabelle1!J9)/6,IF(Tabelle1!M8="",MIN((Tabelle1!P9-Tabelle1!J9)/6,AVERAGE(Tabelle1!J9,Tabelle1!P9)*Tabelle1!O10/3),IF(MIN(Tabelle1!O12,Tabelle1!M8*IF(MIN(Tabelle1!O10,Tabelle1!O11)=0,MAX(Tabelle1!O10,Tabelle1!O11)/3,MIN(Tabelle1!O10,Tabelle1!O11)/3))=0,MAX(Tabelle1!O12,Tabelle1!M8*IF(MIN(Tabelle1!O10,Tabelle1!O11)=0,MAX(Tabelle1!O10,Tabelle1!O11)/3,MIN(Tabelle1!O10,Tabelle1!O11)/3)),MIN(Tabelle1!O12,Tabelle1!M8*IF(MIN(Tabelle1!O10,Tabelle1!O11)=0,MAX(Tabelle1!O10,Tabelle1!O11)/3,MIN(Tabelle1!O10,Tabelle1!O11)/3))))),IF(Tabelle1!N13="0 Komastellen ",0,IF(Tabelle1!N13="1 Komastelle",1,IF(Tabelle1!N13="2 Komastellen",2,IF(Tabelle1!N13="3 Komastellen",3,2))))))))</f>
        <v/>
      </c>
      <c r="H16" s="158"/>
      <c r="I16" s="157" t="str">
        <f>IF(OR(AND(Tabelle1!M8="",OR(Tabelle1!J9="",Tabelle1!P9="")),AND(Tabelle1!O10="",Tabelle1!O11="",Tabelle1!O12="",Tabelle1!J9="")),"",IF(AND(NOT(Tabelle1!M8=""),NOT(Tabelle1!J9=""),NOT(Tabelle1!P9=""),Tabelle1!O10="",Tabelle1!O11="",Tabelle1!O12=""),"",IF(AND(NOT(Tabelle1!M8=""),Tabelle1!O10="",Tabelle1!O11="",Tabelle1!O12="",OR(Tabelle1!J9="",Tabelle1!P9="")),"",ROUNDUP(IF(NOT(Tabelle1!M8=""),Tabelle1!M8,IF(Tabelle1!J9="","MW?",AVERAGE(Tabelle1!J9,Tabelle1!P9)))-1*IF(AND(Tabelle1!M8="",Tabelle1!O10=""),(Tabelle1!P9-Tabelle1!J9)/6,IF(Tabelle1!M8="",MIN((Tabelle1!P9-Tabelle1!J9)/6,AVERAGE(Tabelle1!J9,Tabelle1!P9)*Tabelle1!O10/3),IF(MIN(Tabelle1!O12,Tabelle1!M8*IF(MIN(Tabelle1!O10,Tabelle1!O11)=0,MAX(Tabelle1!O10,Tabelle1!O11)/3,MIN(Tabelle1!O10,Tabelle1!O11)/3))=0,MAX(Tabelle1!O12,Tabelle1!M8*IF(MIN(Tabelle1!O10,Tabelle1!O11)=0,MAX(Tabelle1!O10,Tabelle1!O11)/3,MIN(Tabelle1!O10,Tabelle1!O11)/3)),MIN(Tabelle1!O12,Tabelle1!M8*IF(MIN(Tabelle1!O10,Tabelle1!O11)=0,MAX(Tabelle1!O10,Tabelle1!O11)/3,MIN(Tabelle1!O10,Tabelle1!O11)/3))))),IF(Tabelle1!N13="0 Komastellen ",0,IF(Tabelle1!N13="1 Komastelle",1,IF(Tabelle1!N13="2 Komastellen",2,IF(Tabelle1!N13="3 Komastellen",3,2))))))))</f>
        <v/>
      </c>
      <c r="J16" s="158"/>
      <c r="K16" s="160" t="str">
        <f>IF(NOT(Tabelle1!M8=""),Tabelle1!M8,IF(OR(Tabelle1!J9="",Tabelle1!P9=""),"MW?",ROUND(AVERAGE(Tabelle1!J9,Tabelle1!P9),IF(Tabelle1!N13="0 Komastellen ",0,IF(Tabelle1!N13="1 Komastelle",1,IF(Tabelle1!N13="2 Komastellen",2,IF(Tabelle1!N13="3 Komastellen",3,2)))))))</f>
        <v>MW?</v>
      </c>
      <c r="L16" s="158"/>
      <c r="M16" s="157" t="str">
        <f>IF(OR(AND(Tabelle1!M8="",OR(Tabelle1!J9="",Tabelle1!P9="")),AND(Tabelle1!O10="",Tabelle1!O11="",Tabelle1!O12="",Tabelle1!J9="")),"",IF(AND(NOT(Tabelle1!M8=""),NOT(Tabelle1!J9=""),NOT(Tabelle1!P9=""),Tabelle1!O10="",Tabelle1!O11="",Tabelle1!O12=""),"",IF(AND(NOT(Tabelle1!M8=""),Tabelle1!O10="",Tabelle1!O11="",Tabelle1!O12="",OR(Tabelle1!J9="",Tabelle1!P9="")),"",ROUNDDOWN(IF(NOT(Tabelle1!M8=""),Tabelle1!M8,IF(Tabelle1!J9="","MW?",AVERAGE(Tabelle1!J9,Tabelle1!P9)))+1*IF(AND(Tabelle1!M8="",Tabelle1!O10=""),(Tabelle1!P9-Tabelle1!J9)/6,IF(Tabelle1!M8="",MIN((Tabelle1!P9-Tabelle1!J9)/6,AVERAGE(Tabelle1!J9,Tabelle1!P9)*Tabelle1!O10/3),IF(MIN(Tabelle1!O12,Tabelle1!M8*IF(MIN(Tabelle1!O10,Tabelle1!O11)=0,MAX(Tabelle1!O10,Tabelle1!O11)/3,MIN(Tabelle1!O10,Tabelle1!O11)/3))=0,MAX(Tabelle1!O12,Tabelle1!M8*IF(MIN(Tabelle1!O10,Tabelle1!O11)=0,MAX(Tabelle1!O10,Tabelle1!O11)/3,MIN(Tabelle1!O10,Tabelle1!O11)/3)),MIN(Tabelle1!O12,Tabelle1!M8*IF(MIN(Tabelle1!O10,Tabelle1!O11)=0,MAX(Tabelle1!O10,Tabelle1!O11)/3,MIN(Tabelle1!O10,Tabelle1!O11)/3))))),IF(Tabelle1!N13="0 Komastellen ",0,IF(Tabelle1!N13="1 Komastelle",1,IF(Tabelle1!N13="2 Komastellen",2,IF(Tabelle1!N13="3 Komastellen",3,2))))))))</f>
        <v/>
      </c>
      <c r="N16" s="158"/>
      <c r="O16" s="157" t="str">
        <f>IF(OR(AND(Tabelle1!M8="",OR(Tabelle1!J9="",Tabelle1!P9="")),AND(Tabelle1!O10="",Tabelle1!O11="",Tabelle1!O12="",Tabelle1!J9="")),"",IF(AND(NOT(Tabelle1!M8=""),NOT(Tabelle1!J9=""),NOT(Tabelle1!P9=""),Tabelle1!O10="",Tabelle1!O11="",Tabelle1!O12=""),"",IF(AND(NOT(Tabelle1!M8=""),Tabelle1!O10="",Tabelle1!O11="",Tabelle1!O12="",OR(Tabelle1!J9="",Tabelle1!P9="")),"",ROUNDDOWN(IF(NOT(Tabelle1!M8=""),Tabelle1!M8,IF(Tabelle1!J9="","MW?",AVERAGE(Tabelle1!J9,Tabelle1!P9)))+2*IF(AND(Tabelle1!M8="",Tabelle1!O10=""),(Tabelle1!P9-Tabelle1!J9)/6,IF(Tabelle1!M8="",MIN((Tabelle1!P9-Tabelle1!J9)/6,AVERAGE(Tabelle1!J9,Tabelle1!P9)*Tabelle1!O10/3),IF(MIN(Tabelle1!O12,Tabelle1!M8*IF(MIN(Tabelle1!O10,Tabelle1!O11)=0,MAX(Tabelle1!O10,Tabelle1!O11)/3,MIN(Tabelle1!O10,Tabelle1!O11)/3))=0,MAX(Tabelle1!O12,Tabelle1!M8*IF(MIN(Tabelle1!O10,Tabelle1!O11)=0,MAX(Tabelle1!O10,Tabelle1!O11)/3,MIN(Tabelle1!O10,Tabelle1!O11)/3)),MIN(Tabelle1!O12,Tabelle1!M8*IF(MIN(Tabelle1!O10,Tabelle1!O11)=0,MAX(Tabelle1!O10,Tabelle1!O11)/3,MIN(Tabelle1!O10,Tabelle1!O11)/3))))),IF(Tabelle1!N13="0 Komastellen ",0,IF(Tabelle1!N13="1 Komastelle",1,IF(Tabelle1!N13="2 Komastellen",2,IF(Tabelle1!N13="3 Komastellen",3,2))))))))</f>
        <v/>
      </c>
      <c r="P16" s="158"/>
      <c r="Q16" s="157" t="str">
        <f>IF(OR(AND(Tabelle1!M8="",OR(Tabelle1!J9="",Tabelle1!P9="")),AND(Tabelle1!O10="",Tabelle1!O11="",Tabelle1!O12="",Tabelle1!J9="")),"",IF(AND(NOT(Tabelle1!M8=""),NOT(Tabelle1!J9=""),NOT(Tabelle1!P9=""),Tabelle1!O10="",Tabelle1!O11="",Tabelle1!O12=""),"",IF(AND(NOT(Tabelle1!M8=""),Tabelle1!O10="",Tabelle1!O11="",Tabelle1!O12="",OR(Tabelle1!J9="",Tabelle1!P9="")),"",ROUNDDOWN(IF(NOT(Tabelle1!M8=""),Tabelle1!M8,IF(Tabelle1!J9="","MW?",AVERAGE(Tabelle1!J9,Tabelle1!P9)))+3*IF(AND(Tabelle1!M8="",Tabelle1!O10=""),(Tabelle1!P9-Tabelle1!J9)/6,IF(Tabelle1!M8="",MIN((Tabelle1!P9-Tabelle1!J9)/6,AVERAGE(Tabelle1!J9,Tabelle1!P9)*Tabelle1!O10/3),IF(MIN(Tabelle1!O12,Tabelle1!M8*IF(MIN(Tabelle1!O10,Tabelle1!O11)=0,MAX(Tabelle1!O10,Tabelle1!O11)/3,MIN(Tabelle1!O10,Tabelle1!O11)/3))=0,MAX(Tabelle1!O12,Tabelle1!M8*IF(MIN(Tabelle1!O10,Tabelle1!O11)=0,MAX(Tabelle1!O10,Tabelle1!O11)/3,MIN(Tabelle1!O10,Tabelle1!O11)/3)),MIN(Tabelle1!O12,Tabelle1!M8*IF(MIN(Tabelle1!O10,Tabelle1!O11)=0,MAX(Tabelle1!O10,Tabelle1!O11)/3,MIN(Tabelle1!O10,Tabelle1!O11)/3))))),IF(Tabelle1!N13="0 Komastellen ",0,IF(Tabelle1!N13="1 Komastelle",1,IF(Tabelle1!N13="2 Komastellen",2,IF(Tabelle1!N13="3 Komastellen",3,2))))))))</f>
        <v/>
      </c>
      <c r="R16" s="158"/>
      <c r="S16" s="27"/>
      <c r="T16" s="70" t="s">
        <v>32</v>
      </c>
      <c r="U16" s="71" t="s">
        <v>24</v>
      </c>
      <c r="V16" s="39"/>
      <c r="W16" s="160" t="str">
        <f>IF(OR(AND(Tabelle1!AE8="",OR(Tabelle1!AB9="",Tabelle1!AH9="")),AND(Tabelle1!AG10="",Tabelle1!AG11="",Tabelle1!AG12="",Tabelle1!AB9="")),"",IF(AND(NOT(Tabelle1!AE8=""),NOT(Tabelle1!AB9=""),NOT(Tabelle1!AH9=""),Tabelle1!AG10="",Tabelle1!AG11="",Tabelle1!AG12=""),"",IF(AND(NOT(Tabelle1!AE8=""),Tabelle1!AG10="",Tabelle1!AG11="",Tabelle1!AG12="",OR(Tabelle1!AB9="",Tabelle1!AH9="")),"",ROUNDUP(IF(NOT(Tabelle1!AE8=""),Tabelle1!AE8,IF(Tabelle1!AB9="","MW?",AVERAGE(Tabelle1!AB9,Tabelle1!AH9)))-3*IF(AND(Tabelle1!AE8="",Tabelle1!AG10=""),(Tabelle1!AH9-Tabelle1!AB9)/6,IF(Tabelle1!AE8="",MIN((Tabelle1!AH9-Tabelle1!AB9)/6,AVERAGE(Tabelle1!AB9,Tabelle1!AH9)*Tabelle1!AG10/3),IF(MIN(Tabelle1!AG12,Tabelle1!AE8*IF(MIN(Tabelle1!AG10,Tabelle1!AG11)=0,MAX(Tabelle1!AG10,Tabelle1!AG11)/3,MIN(Tabelle1!AG10,Tabelle1!AG11)/3))=0,MAX(Tabelle1!AG12,Tabelle1!AE8*IF(MIN(Tabelle1!AG10,Tabelle1!AG11)=0,MAX(Tabelle1!AG10,Tabelle1!AG11)/3,MIN(Tabelle1!AG10,Tabelle1!AG11)/3)),MIN(Tabelle1!AG12,Tabelle1!AE8*IF(MIN(Tabelle1!AG10,Tabelle1!AG11)=0,MAX(Tabelle1!AG10,Tabelle1!AG11)/3,MIN(Tabelle1!AG10,Tabelle1!AG11)/3))))),IF(Tabelle1!AF13="0 Komastellen ",0,IF(Tabelle1!AF13="1 Komastelle",1,IF(Tabelle1!AF13="2 Komastellen",2,IF(Tabelle1!AF13="3 Komastellen",3,2))))))))</f>
        <v/>
      </c>
      <c r="X16" s="158"/>
      <c r="Y16" s="157" t="str">
        <f>IF(OR(AND(Tabelle1!AE8="",OR(Tabelle1!AB9="",Tabelle1!AH9="")),AND(Tabelle1!AG10="",Tabelle1!AG11="",Tabelle1!AG12="",Tabelle1!AB9="")),"",IF(AND(NOT(Tabelle1!AE8=""),NOT(Tabelle1!AB9=""),NOT(Tabelle1!AH9=""),Tabelle1!AG10="",Tabelle1!AG11="",Tabelle1!AG12=""),"",IF(AND(NOT(Tabelle1!AE8=""),Tabelle1!AG10="",Tabelle1!AG11="",Tabelle1!AG12="",OR(Tabelle1!AB9="",Tabelle1!AH9="")),"",ROUNDUP(IF(NOT(Tabelle1!AE8=""),Tabelle1!AE8,IF(Tabelle1!AB9="","MW?",AVERAGE(Tabelle1!AB9,Tabelle1!AH9)))-2*IF(AND(Tabelle1!AE8="",Tabelle1!AG10=""),(Tabelle1!AH9-Tabelle1!AB9)/6,IF(Tabelle1!AE8="",MIN((Tabelle1!AH9-Tabelle1!AB9)/6,AVERAGE(Tabelle1!AB9,Tabelle1!AH9)*Tabelle1!AG10/3),IF(MIN(Tabelle1!AG12,Tabelle1!AE8*IF(MIN(Tabelle1!AG10,Tabelle1!AG11)=0,MAX(Tabelle1!AG10,Tabelle1!AG11)/3,MIN(Tabelle1!AG10,Tabelle1!AG11)/3))=0,MAX(Tabelle1!AG12,Tabelle1!AE8*IF(MIN(Tabelle1!AG10,Tabelle1!AG11)=0,MAX(Tabelle1!AG10,Tabelle1!AG11)/3,MIN(Tabelle1!AG10,Tabelle1!AG11)/3)),MIN(Tabelle1!AG12,Tabelle1!AE8*IF(MIN(Tabelle1!AG10,Tabelle1!AG11)=0,MAX(Tabelle1!AG10,Tabelle1!AG11)/3,MIN(Tabelle1!AG10,Tabelle1!AG11)/3))))),IF(Tabelle1!AF13="0 Komastellen ",0,IF(Tabelle1!AF13="1 Komastelle",1,IF(Tabelle1!AF13="2 Komastellen",2,IF(Tabelle1!AF13="3 Komastellen",3,2))))))))</f>
        <v/>
      </c>
      <c r="Z16" s="158"/>
      <c r="AA16" s="157" t="str">
        <f>IF(OR(AND(Tabelle1!AE8="",OR(Tabelle1!AB9="",Tabelle1!AH9="")),AND(Tabelle1!AG10="",Tabelle1!AG11="",Tabelle1!AG12="",Tabelle1!AB9="")),"",IF(AND(NOT(Tabelle1!AE8=""),NOT(Tabelle1!AB9=""),NOT(Tabelle1!AH9=""),Tabelle1!AG10="",Tabelle1!AG11="",Tabelle1!AG12=""),"",IF(AND(NOT(Tabelle1!AE8=""),Tabelle1!AG10="",Tabelle1!AG11="",Tabelle1!AG12="",OR(Tabelle1!AB9="",Tabelle1!AH9="")),"",ROUNDUP(IF(NOT(Tabelle1!AE8=""),Tabelle1!AE8,IF(Tabelle1!AB9="","MW?",AVERAGE(Tabelle1!AB9,Tabelle1!AH9)))-1*IF(AND(Tabelle1!AE8="",Tabelle1!AG10=""),(Tabelle1!AH9-Tabelle1!AB9)/6,IF(Tabelle1!AE8="",MIN((Tabelle1!AH9-Tabelle1!AB9)/6,AVERAGE(Tabelle1!AB9,Tabelle1!AH9)*Tabelle1!AG10/3),IF(MIN(Tabelle1!AG12,Tabelle1!AE8*IF(MIN(Tabelle1!AG10,Tabelle1!AG11)=0,MAX(Tabelle1!AG10,Tabelle1!AG11)/3,MIN(Tabelle1!AG10,Tabelle1!AG11)/3))=0,MAX(Tabelle1!AG12,Tabelle1!AE8*IF(MIN(Tabelle1!AG10,Tabelle1!AG11)=0,MAX(Tabelle1!AG10,Tabelle1!AG11)/3,MIN(Tabelle1!AG10,Tabelle1!AG11)/3)),MIN(Tabelle1!AG12,Tabelle1!AE8*IF(MIN(Tabelle1!AG10,Tabelle1!AG11)=0,MAX(Tabelle1!AG10,Tabelle1!AG11)/3,MIN(Tabelle1!AG10,Tabelle1!AG11)/3))))),IF(Tabelle1!AF13="0 Komastellen ",0,IF(Tabelle1!AF13="1 Komastelle",1,IF(Tabelle1!AF13="2 Komastellen",2,IF(Tabelle1!AF13="3 Komastellen",3,2))))))))</f>
        <v/>
      </c>
      <c r="AB16" s="158"/>
      <c r="AC16" s="160" t="str">
        <f>IF(NOT(Tabelle1!AE8=""),Tabelle1!AE8,IF(OR(Tabelle1!AB9="",Tabelle1!AH9=""),"MW?",ROUND(AVERAGE(Tabelle1!AB9,Tabelle1!AH9),IF(Tabelle1!AF13="0 Komastellen ",0,IF(Tabelle1!AF13="1 Komastelle",1,IF(Tabelle1!AF13="2 Komastellen",2,IF(Tabelle1!AF13="3 Komastellen",3,2)))))))</f>
        <v>MW?</v>
      </c>
      <c r="AD16" s="158"/>
      <c r="AE16" s="157" t="str">
        <f>IF(OR(AND(Tabelle1!AE8="",OR(Tabelle1!AB9="",Tabelle1!AH9="")),AND(Tabelle1!AG10="",Tabelle1!AG11="",Tabelle1!AG12="",Tabelle1!AB9="")),"",IF(AND(NOT(Tabelle1!AE8=""),NOT(Tabelle1!AB9=""),NOT(Tabelle1!AH9=""),Tabelle1!AG10="",Tabelle1!AG11="",Tabelle1!AG12=""),"",IF(AND(NOT(Tabelle1!AE8=""),Tabelle1!AG10="",Tabelle1!AG11="",Tabelle1!AG12="",OR(Tabelle1!AB9="",Tabelle1!AH9="")),"",ROUNDDOWN(IF(NOT(Tabelle1!AE8=""),Tabelle1!AE8,IF(Tabelle1!AB9="","MW?",AVERAGE(Tabelle1!AB9,Tabelle1!AH9)))+1*IF(AND(Tabelle1!AE8="",Tabelle1!AG10=""),(Tabelle1!AH9-Tabelle1!AB9)/6,IF(Tabelle1!AE8="",MIN((Tabelle1!AH9-Tabelle1!AB9)/6,AVERAGE(Tabelle1!AB9,Tabelle1!AH9)*Tabelle1!AG10/3),IF(MIN(Tabelle1!AG12,Tabelle1!AE8*IF(MIN(Tabelle1!AG10,Tabelle1!AG11)=0,MAX(Tabelle1!AG10,Tabelle1!AG11)/3,MIN(Tabelle1!AG10,Tabelle1!AG11)/3))=0,MAX(Tabelle1!AG12,Tabelle1!AE8*IF(MIN(Tabelle1!AG10,Tabelle1!AG11)=0,MAX(Tabelle1!AG10,Tabelle1!AG11)/3,MIN(Tabelle1!AG10,Tabelle1!AG11)/3)),MIN(Tabelle1!AG12,Tabelle1!AE8*IF(MIN(Tabelle1!AG10,Tabelle1!AG11)=0,MAX(Tabelle1!AG10,Tabelle1!AG11)/3,MIN(Tabelle1!AG10,Tabelle1!AG11)/3))))),IF(Tabelle1!AF13="0 Komastellen ",0,IF(Tabelle1!AF13="1 Komastelle",1,IF(Tabelle1!AF13="2 Komastellen",2,IF(Tabelle1!AF13="3 Komastellen",3,2))))))))</f>
        <v/>
      </c>
      <c r="AF16" s="158"/>
      <c r="AG16" s="157" t="str">
        <f>IF(OR(AND(Tabelle1!AE8="",OR(Tabelle1!AB9="",Tabelle1!AH9="")),AND(Tabelle1!AG10="",Tabelle1!AG11="",Tabelle1!AG12="",Tabelle1!AB9="")),"",IF(AND(NOT(Tabelle1!AE8=""),NOT(Tabelle1!AB9=""),NOT(Tabelle1!AH9=""),Tabelle1!AG10="",Tabelle1!AG11="",Tabelle1!AG12=""),"",IF(AND(NOT(Tabelle1!AE8=""),Tabelle1!AG10="",Tabelle1!AG11="",Tabelle1!AG12="",OR(Tabelle1!AB9="",Tabelle1!AH9="")),"",ROUNDDOWN(IF(NOT(Tabelle1!AE8=""),Tabelle1!AE8,IF(Tabelle1!AB9="","MW?",AVERAGE(Tabelle1!AB9,Tabelle1!AH9)))+2*IF(AND(Tabelle1!AE8="",Tabelle1!AG10=""),(Tabelle1!AH9-Tabelle1!AB9)/6,IF(Tabelle1!AE8="",MIN((Tabelle1!AH9-Tabelle1!AB9)/6,AVERAGE(Tabelle1!AB9,Tabelle1!AH9)*Tabelle1!AG10/3),IF(MIN(Tabelle1!AG12,Tabelle1!AE8*IF(MIN(Tabelle1!AG10,Tabelle1!AG11)=0,MAX(Tabelle1!AG10,Tabelle1!AG11)/3,MIN(Tabelle1!AG10,Tabelle1!AG11)/3))=0,MAX(Tabelle1!AG12,Tabelle1!AE8*IF(MIN(Tabelle1!AG10,Tabelle1!AG11)=0,MAX(Tabelle1!AG10,Tabelle1!AG11)/3,MIN(Tabelle1!AG10,Tabelle1!AG11)/3)),MIN(Tabelle1!AG12,Tabelle1!AE8*IF(MIN(Tabelle1!AG10,Tabelle1!AG11)=0,MAX(Tabelle1!AG10,Tabelle1!AG11)/3,MIN(Tabelle1!AG10,Tabelle1!AG11)/3))))),IF(Tabelle1!AF13="0 Komastellen ",0,IF(Tabelle1!AF13="1 Komastelle",1,IF(Tabelle1!AF13="2 Komastellen",2,IF(Tabelle1!AF13="3 Komastellen",3,2))))))))</f>
        <v/>
      </c>
      <c r="AH16" s="158"/>
      <c r="AI16" s="157" t="str">
        <f>IF(OR(AND(Tabelle1!AE8="",OR(Tabelle1!AB9="",Tabelle1!AH9="")),AND(Tabelle1!AG10="",Tabelle1!AG11="",Tabelle1!AG12="",Tabelle1!AB9="")),"",IF(AND(NOT(Tabelle1!AE8=""),NOT(Tabelle1!AB9=""),NOT(Tabelle1!AH9=""),Tabelle1!AG10="",Tabelle1!AG11="",Tabelle1!AG12=""),"",IF(AND(NOT(Tabelle1!AE8=""),Tabelle1!AG10="",Tabelle1!AG11="",Tabelle1!AG12="",OR(Tabelle1!AB9="",Tabelle1!AH9="")),"",ROUNDDOWN(IF(NOT(Tabelle1!AE8=""),Tabelle1!AE8,IF(Tabelle1!AB9="","MW?",AVERAGE(Tabelle1!AB9,Tabelle1!AH9)))+3*IF(AND(Tabelle1!AE8="",Tabelle1!AG10=""),(Tabelle1!AH9-Tabelle1!AB9)/6,IF(Tabelle1!AE8="",MIN((Tabelle1!AH9-Tabelle1!AB9)/6,AVERAGE(Tabelle1!AB9,Tabelle1!AH9)*Tabelle1!AG10/3),IF(MIN(Tabelle1!AG12,Tabelle1!AE8*IF(MIN(Tabelle1!AG10,Tabelle1!AG11)=0,MAX(Tabelle1!AG10,Tabelle1!AG11)/3,MIN(Tabelle1!AG10,Tabelle1!AG11)/3))=0,MAX(Tabelle1!AG12,Tabelle1!AE8*IF(MIN(Tabelle1!AG10,Tabelle1!AG11)=0,MAX(Tabelle1!AG10,Tabelle1!AG11)/3,MIN(Tabelle1!AG10,Tabelle1!AG11)/3)),MIN(Tabelle1!AG12,Tabelle1!AE8*IF(MIN(Tabelle1!AG10,Tabelle1!AG11)=0,MAX(Tabelle1!AG10,Tabelle1!AG11)/3,MIN(Tabelle1!AG10,Tabelle1!AG11)/3))))),IF(Tabelle1!AF13="0 Komastellen ",0,IF(Tabelle1!AF13="1 Komastelle",1,IF(Tabelle1!AF13="2 Komastellen",2,IF(Tabelle1!AF13="3 Komastellen",3,2))))))))</f>
        <v/>
      </c>
      <c r="AJ16" s="158"/>
      <c r="AK16" s="50"/>
      <c r="AL16" s="70" t="s">
        <v>32</v>
      </c>
      <c r="AM16" s="71" t="s">
        <v>24</v>
      </c>
      <c r="AN16" s="39"/>
      <c r="AO16" s="160" t="str">
        <f>IF(OR(AND(Tabelle1!AW8="",OR(Tabelle1!AT9="",Tabelle1!AZ9="")),AND(Tabelle1!AY10="",Tabelle1!AY11="",Tabelle1!AY12="",Tabelle1!AT9="")),"",IF(AND(NOT(Tabelle1!AW8=""),NOT(Tabelle1!AT9=""),NOT(Tabelle1!AZ9=""),Tabelle1!AY10="",Tabelle1!AY11="",Tabelle1!AY12=""),"",IF(AND(NOT(Tabelle1!AW8=""),Tabelle1!AY10="",Tabelle1!AY11="",Tabelle1!AY12="",OR(Tabelle1!AT9="",Tabelle1!AZ9="")),"",ROUNDUP(IF(NOT(Tabelle1!AW8=""),Tabelle1!AW8,IF(Tabelle1!AT9="","MW?",AVERAGE(Tabelle1!AT9,Tabelle1!AZ9)))-3*IF(AND(Tabelle1!AW8="",Tabelle1!AY10=""),(Tabelle1!AZ9-Tabelle1!AT9)/6,IF(Tabelle1!AW8="",MIN((Tabelle1!AZ9-Tabelle1!AT9)/6,AVERAGE(Tabelle1!AT9,Tabelle1!AZ9)*Tabelle1!AY10/3),IF(MIN(Tabelle1!AY12,Tabelle1!AW8*IF(MIN(Tabelle1!AY10,Tabelle1!AY11)=0,MAX(Tabelle1!AY10,Tabelle1!AY11)/3,MIN(Tabelle1!AY10,Tabelle1!AY11)/3))=0,MAX(Tabelle1!AY12,Tabelle1!AW8*IF(MIN(Tabelle1!AY10,Tabelle1!AY11)=0,MAX(Tabelle1!AY10,Tabelle1!AY11)/3,MIN(Tabelle1!AY10,Tabelle1!AY11)/3)),MIN(Tabelle1!AY12,Tabelle1!AW8*IF(MIN(Tabelle1!AY10,Tabelle1!AY11)=0,MAX(Tabelle1!AY10,Tabelle1!AY11)/3,MIN(Tabelle1!AY10,Tabelle1!AY11)/3))))),IF(Tabelle1!AX13="0 Komastellen ",0,IF(Tabelle1!AX13="1 Komastelle",1,IF(Tabelle1!AX13="2 Komastellen",2,IF(Tabelle1!AX13="3 Komastellen",3,2))))))))</f>
        <v/>
      </c>
      <c r="AP16" s="158"/>
      <c r="AQ16" s="157" t="str">
        <f>IF(OR(AND(Tabelle1!AW8="",OR(Tabelle1!AT9="",Tabelle1!AZ9="")),AND(Tabelle1!AY10="",Tabelle1!AY11="",Tabelle1!AY12="",Tabelle1!AT9="")),"",IF(AND(NOT(Tabelle1!AW8=""),NOT(Tabelle1!AT9=""),NOT(Tabelle1!AZ9=""),Tabelle1!AY10="",Tabelle1!AY11="",Tabelle1!AY12=""),"",IF(AND(NOT(Tabelle1!AW8=""),Tabelle1!AY10="",Tabelle1!AY11="",Tabelle1!AY12="",OR(Tabelle1!AT9="",Tabelle1!AZ9="")),"",ROUNDUP(IF(NOT(Tabelle1!AW8=""),Tabelle1!AW8,IF(Tabelle1!AT9="","MW?",AVERAGE(Tabelle1!AT9,Tabelle1!AZ9)))-2*IF(AND(Tabelle1!AW8="",Tabelle1!AY10=""),(Tabelle1!AZ9-Tabelle1!AT9)/6,IF(Tabelle1!AW8="",MIN((Tabelle1!AZ9-Tabelle1!AT9)/6,AVERAGE(Tabelle1!AT9,Tabelle1!AZ9)*Tabelle1!AY10/3),IF(MIN(Tabelle1!AY12,Tabelle1!AW8*IF(MIN(Tabelle1!AY10,Tabelle1!AY11)=0,MAX(Tabelle1!AY10,Tabelle1!AY11)/3,MIN(Tabelle1!AY10,Tabelle1!AY11)/3))=0,MAX(Tabelle1!AY12,Tabelle1!AW8*IF(MIN(Tabelle1!AY10,Tabelle1!AY11)=0,MAX(Tabelle1!AY10,Tabelle1!AY11)/3,MIN(Tabelle1!AY10,Tabelle1!AY11)/3)),MIN(Tabelle1!AY12,Tabelle1!AW8*IF(MIN(Tabelle1!AY10,Tabelle1!AY11)=0,MAX(Tabelle1!AY10,Tabelle1!AY11)/3,MIN(Tabelle1!AY10,Tabelle1!AY11)/3))))),IF(Tabelle1!AX13="0 Komastellen ",0,IF(Tabelle1!AX13="1 Komastelle",1,IF(Tabelle1!AX13="2 Komastellen",2,IF(Tabelle1!AX13="3 Komastellen",3,2))))))))</f>
        <v/>
      </c>
      <c r="AR16" s="158"/>
      <c r="AS16" s="157" t="str">
        <f>IF(OR(AND(Tabelle1!AW8="",OR(Tabelle1!AT9="",Tabelle1!AZ9="")),AND(Tabelle1!AY10="",Tabelle1!AY11="",Tabelle1!AY12="",Tabelle1!AT9="")),"",IF(AND(NOT(Tabelle1!AW8=""),NOT(Tabelle1!AT9=""),NOT(Tabelle1!AZ9=""),Tabelle1!AY10="",Tabelle1!AY11="",Tabelle1!AY12=""),"",IF(AND(NOT(Tabelle1!AW8=""),Tabelle1!AY10="",Tabelle1!AY11="",Tabelle1!AY12="",OR(Tabelle1!AT9="",Tabelle1!AZ9="")),"",ROUNDUP(IF(NOT(Tabelle1!AW8=""),Tabelle1!AW8,IF(Tabelle1!AT9="","MW?",AVERAGE(Tabelle1!AT9,Tabelle1!AZ9)))-1*IF(AND(Tabelle1!AW8="",Tabelle1!AY10=""),(Tabelle1!AZ9-Tabelle1!AT9)/6,IF(Tabelle1!AW8="",MIN((Tabelle1!AZ9-Tabelle1!AT9)/6,AVERAGE(Tabelle1!AT9,Tabelle1!AZ9)*Tabelle1!AY10/3),IF(MIN(Tabelle1!AY12,Tabelle1!AW8*IF(MIN(Tabelle1!AY10,Tabelle1!AY11)=0,MAX(Tabelle1!AY10,Tabelle1!AY11)/3,MIN(Tabelle1!AY10,Tabelle1!AY11)/3))=0,MAX(Tabelle1!AY12,Tabelle1!AW8*IF(MIN(Tabelle1!AY10,Tabelle1!AY11)=0,MAX(Tabelle1!AY10,Tabelle1!AY11)/3,MIN(Tabelle1!AY10,Tabelle1!AY11)/3)),MIN(Tabelle1!AY12,Tabelle1!AW8*IF(MIN(Tabelle1!AY10,Tabelle1!AY11)=0,MAX(Tabelle1!AY10,Tabelle1!AY11)/3,MIN(Tabelle1!AY10,Tabelle1!AY11)/3))))),IF(Tabelle1!AX13="0 Komastellen ",0,IF(Tabelle1!AX13="1 Komastelle",1,IF(Tabelle1!AX13="2 Komastellen",2,IF(Tabelle1!AX13="3 Komastellen",3,2))))))))</f>
        <v/>
      </c>
      <c r="AT16" s="158"/>
      <c r="AU16" s="160" t="str">
        <f>IF(NOT(Tabelle1!AW8=""),Tabelle1!AW8,IF(OR(Tabelle1!AT9="",Tabelle1!AZ9=""),"MW?",ROUND(AVERAGE(Tabelle1!AT9,Tabelle1!AZ9),IF(Tabelle1!AX13="0 Komastellen ",0,IF(Tabelle1!AX13="1 Komastelle",1,IF(Tabelle1!AX13="2 Komastellen",2,IF(Tabelle1!AX13="3 Komastellen",3,2)))))))</f>
        <v>MW?</v>
      </c>
      <c r="AV16" s="158"/>
      <c r="AW16" s="157" t="str">
        <f>IF(OR(AND(Tabelle1!AW8="",OR(Tabelle1!AT9="",Tabelle1!AZ9="")),AND(Tabelle1!AY10="",Tabelle1!AY11="",Tabelle1!AY12="",Tabelle1!AT9="")),"",IF(AND(NOT(Tabelle1!AW8=""),NOT(Tabelle1!AT9=""),NOT(Tabelle1!AZ9=""),Tabelle1!AY10="",Tabelle1!AY11="",Tabelle1!AY12=""),"",IF(AND(NOT(Tabelle1!AW8=""),Tabelle1!AY10="",Tabelle1!AY11="",Tabelle1!AY12="",OR(Tabelle1!AT9="",Tabelle1!AZ9="")),"",ROUNDDOWN(IF(NOT(Tabelle1!AW8=""),Tabelle1!AW8,IF(Tabelle1!AT9="","MW?",AVERAGE(Tabelle1!AT9,Tabelle1!AZ9)))+1*IF(AND(Tabelle1!AW8="",Tabelle1!AY10=""),(Tabelle1!AZ9-Tabelle1!AT9)/6,IF(Tabelle1!AW8="",MIN((Tabelle1!AZ9-Tabelle1!AT9)/6,AVERAGE(Tabelle1!AT9,Tabelle1!AZ9)*Tabelle1!AY10/3),IF(MIN(Tabelle1!AY12,Tabelle1!AW8*IF(MIN(Tabelle1!AY10,Tabelle1!AY11)=0,MAX(Tabelle1!AY10,Tabelle1!AY11)/3,MIN(Tabelle1!AY10,Tabelle1!AY11)/3))=0,MAX(Tabelle1!AY12,Tabelle1!AW8*IF(MIN(Tabelle1!AY10,Tabelle1!AY11)=0,MAX(Tabelle1!AY10,Tabelle1!AY11)/3,MIN(Tabelle1!AY10,Tabelle1!AY11)/3)),MIN(Tabelle1!AY12,Tabelle1!AW8*IF(MIN(Tabelle1!AY10,Tabelle1!AY11)=0,MAX(Tabelle1!AY10,Tabelle1!AY11)/3,MIN(Tabelle1!AY10,Tabelle1!AY11)/3))))),IF(Tabelle1!AX13="0 Komastellen ",0,IF(Tabelle1!AX13="1 Komastelle",1,IF(Tabelle1!AX13="2 Komastellen",2,IF(Tabelle1!AX13="3 Komastellen",3,2))))))))</f>
        <v/>
      </c>
      <c r="AX16" s="158"/>
      <c r="AY16" s="157" t="str">
        <f>IF(OR(AND(Tabelle1!AW8="",OR(Tabelle1!AT9="",Tabelle1!AZ9="")),AND(Tabelle1!AY10="",Tabelle1!AY11="",Tabelle1!AY12="",Tabelle1!AT9="")),"",IF(AND(NOT(Tabelle1!AW8=""),NOT(Tabelle1!AT9=""),NOT(Tabelle1!AZ9=""),Tabelle1!AY10="",Tabelle1!AY11="",Tabelle1!AY12=""),"",IF(AND(NOT(Tabelle1!AW8=""),Tabelle1!AY10="",Tabelle1!AY11="",Tabelle1!AY12="",OR(Tabelle1!AT9="",Tabelle1!AZ9="")),"",ROUNDDOWN(IF(NOT(Tabelle1!AW8=""),Tabelle1!AW8,IF(Tabelle1!AT9="","MW?",AVERAGE(Tabelle1!AT9,Tabelle1!AZ9)))+2*IF(AND(Tabelle1!AW8="",Tabelle1!AY10=""),(Tabelle1!AZ9-Tabelle1!AT9)/6,IF(Tabelle1!AW8="",MIN((Tabelle1!AZ9-Tabelle1!AT9)/6,AVERAGE(Tabelle1!AT9,Tabelle1!AZ9)*Tabelle1!AY10/3),IF(MIN(Tabelle1!AY12,Tabelle1!AW8*IF(MIN(Tabelle1!AY10,Tabelle1!AY11)=0,MAX(Tabelle1!AY10,Tabelle1!AY11)/3,MIN(Tabelle1!AY10,Tabelle1!AY11)/3))=0,MAX(Tabelle1!AY12,Tabelle1!AW8*IF(MIN(Tabelle1!AY10,Tabelle1!AY11)=0,MAX(Tabelle1!AY10,Tabelle1!AY11)/3,MIN(Tabelle1!AY10,Tabelle1!AY11)/3)),MIN(Tabelle1!AY12,Tabelle1!AW8*IF(MIN(Tabelle1!AY10,Tabelle1!AY11)=0,MAX(Tabelle1!AY10,Tabelle1!AY11)/3,MIN(Tabelle1!AY10,Tabelle1!AY11)/3))))),IF(Tabelle1!AX13="0 Komastellen ",0,IF(Tabelle1!AX13="1 Komastelle",1,IF(Tabelle1!AX13="2 Komastellen",2,IF(Tabelle1!AX13="3 Komastellen",3,2))))))))</f>
        <v/>
      </c>
      <c r="AZ16" s="158"/>
      <c r="BA16" s="157" t="str">
        <f>IF(OR(AND(Tabelle1!AW8="",OR(Tabelle1!AT9="",Tabelle1!AZ9="")),AND(Tabelle1!AY10="",Tabelle1!AY11="",Tabelle1!AY12="",Tabelle1!AT9="")),"",IF(AND(NOT(Tabelle1!AW8=""),NOT(Tabelle1!AT9=""),NOT(Tabelle1!AZ9=""),Tabelle1!AY10="",Tabelle1!AY11="",Tabelle1!AY12=""),"",IF(AND(NOT(Tabelle1!AW8=""),Tabelle1!AY10="",Tabelle1!AY11="",Tabelle1!AY12="",OR(Tabelle1!AT9="",Tabelle1!AZ9="")),"",ROUNDDOWN(IF(NOT(Tabelle1!AW8=""),Tabelle1!AW8,IF(Tabelle1!AT9="","MW?",AVERAGE(Tabelle1!AT9,Tabelle1!AZ9)))+3*IF(AND(Tabelle1!AW8="",Tabelle1!AY10=""),(Tabelle1!AZ9-Tabelle1!AT9)/6,IF(Tabelle1!AW8="",MIN((Tabelle1!AZ9-Tabelle1!AT9)/6,AVERAGE(Tabelle1!AT9,Tabelle1!AZ9)*Tabelle1!AY10/3),IF(MIN(Tabelle1!AY12,Tabelle1!AW8*IF(MIN(Tabelle1!AY10,Tabelle1!AY11)=0,MAX(Tabelle1!AY10,Tabelle1!AY11)/3,MIN(Tabelle1!AY10,Tabelle1!AY11)/3))=0,MAX(Tabelle1!AY12,Tabelle1!AW8*IF(MIN(Tabelle1!AY10,Tabelle1!AY11)=0,MAX(Tabelle1!AY10,Tabelle1!AY11)/3,MIN(Tabelle1!AY10,Tabelle1!AY11)/3)),MIN(Tabelle1!AY12,Tabelle1!AW8*IF(MIN(Tabelle1!AY10,Tabelle1!AY11)=0,MAX(Tabelle1!AY10,Tabelle1!AY11)/3,MIN(Tabelle1!AY10,Tabelle1!AY11)/3))))),IF(Tabelle1!AX13="0 Komastellen ",0,IF(Tabelle1!AX13="1 Komastelle",1,IF(Tabelle1!AX13="2 Komastellen",2,IF(Tabelle1!AX13="3 Komastellen",3,2))))))))</f>
        <v/>
      </c>
      <c r="BB16" s="158"/>
      <c r="BD16" s="107"/>
      <c r="BE16" s="108"/>
      <c r="BF16" s="65"/>
    </row>
    <row r="17" spans="1:58" ht="20.100000000000001" customHeight="1" x14ac:dyDescent="0.2">
      <c r="A17" s="73"/>
      <c r="B17" s="48"/>
      <c r="C17" s="49"/>
      <c r="E17" s="23"/>
      <c r="F17" s="24"/>
      <c r="G17" s="25"/>
      <c r="H17" s="24"/>
      <c r="I17" s="25"/>
      <c r="J17" s="24"/>
      <c r="K17" s="25"/>
      <c r="L17" s="24"/>
      <c r="M17" s="25"/>
      <c r="N17" s="24"/>
      <c r="O17" s="25"/>
      <c r="P17" s="24"/>
      <c r="Q17" s="25"/>
      <c r="R17" s="26"/>
      <c r="S17" s="27"/>
      <c r="T17" s="48"/>
      <c r="U17" s="49"/>
      <c r="W17" s="23"/>
      <c r="X17" s="24"/>
      <c r="Y17" s="25"/>
      <c r="Z17" s="24"/>
      <c r="AA17" s="25"/>
      <c r="AB17" s="24"/>
      <c r="AC17" s="25"/>
      <c r="AD17" s="24"/>
      <c r="AE17" s="25"/>
      <c r="AF17" s="24"/>
      <c r="AG17" s="25"/>
      <c r="AH17" s="24"/>
      <c r="AI17" s="25"/>
      <c r="AJ17" s="26"/>
      <c r="AL17" s="48"/>
      <c r="AM17" s="49"/>
      <c r="AO17" s="23"/>
      <c r="AP17" s="24"/>
      <c r="AQ17" s="25"/>
      <c r="AR17" s="24"/>
      <c r="AS17" s="25"/>
      <c r="AT17" s="24"/>
      <c r="AU17" s="25"/>
      <c r="AV17" s="24"/>
      <c r="AW17" s="25"/>
      <c r="AX17" s="24"/>
      <c r="AY17" s="25"/>
      <c r="AZ17" s="24"/>
      <c r="BA17" s="25"/>
      <c r="BB17" s="26"/>
      <c r="BD17" s="51"/>
      <c r="BE17" s="52"/>
      <c r="BF17" s="63"/>
    </row>
    <row r="18" spans="1:58" ht="20.100000000000001" customHeight="1" x14ac:dyDescent="0.2">
      <c r="A18" s="73"/>
      <c r="B18" s="42"/>
      <c r="C18" s="37"/>
      <c r="E18" s="29"/>
      <c r="F18" s="30"/>
      <c r="G18" s="31"/>
      <c r="H18" s="27"/>
      <c r="I18" s="29"/>
      <c r="J18" s="27"/>
      <c r="K18" s="29"/>
      <c r="L18" s="27"/>
      <c r="M18" s="27"/>
      <c r="N18" s="32"/>
      <c r="O18" s="29"/>
      <c r="P18" s="27"/>
      <c r="Q18" s="29"/>
      <c r="R18" s="32"/>
      <c r="S18" s="27"/>
      <c r="T18" s="41"/>
      <c r="U18" s="37"/>
      <c r="W18" s="29"/>
      <c r="X18" s="30"/>
      <c r="Y18" s="31"/>
      <c r="Z18" s="27"/>
      <c r="AA18" s="29"/>
      <c r="AB18" s="27"/>
      <c r="AC18" s="29"/>
      <c r="AD18" s="27"/>
      <c r="AE18" s="27"/>
      <c r="AF18" s="32"/>
      <c r="AG18" s="29"/>
      <c r="AH18" s="27"/>
      <c r="AI18" s="29"/>
      <c r="AJ18" s="32"/>
      <c r="AL18" s="41"/>
      <c r="AM18" s="37"/>
      <c r="AO18" s="29"/>
      <c r="AP18" s="30"/>
      <c r="AQ18" s="31"/>
      <c r="AR18" s="27"/>
      <c r="AS18" s="29"/>
      <c r="AT18" s="27"/>
      <c r="AU18" s="29"/>
      <c r="AV18" s="27"/>
      <c r="AW18" s="27"/>
      <c r="AX18" s="32"/>
      <c r="AY18" s="29"/>
      <c r="AZ18" s="27"/>
      <c r="BA18" s="29"/>
      <c r="BB18" s="32"/>
      <c r="BD18" s="109"/>
      <c r="BE18" s="110"/>
      <c r="BF18" s="63"/>
    </row>
    <row r="19" spans="1:58" ht="20.100000000000001" customHeight="1" x14ac:dyDescent="0.2">
      <c r="A19" s="73"/>
      <c r="B19" s="41"/>
      <c r="C19" s="37"/>
      <c r="E19" s="29"/>
      <c r="F19" s="32"/>
      <c r="G19" s="29"/>
      <c r="H19" s="28"/>
      <c r="I19" s="33"/>
      <c r="J19" s="28"/>
      <c r="K19" s="33"/>
      <c r="L19" s="28"/>
      <c r="M19" s="28"/>
      <c r="N19" s="34"/>
      <c r="O19" s="33"/>
      <c r="P19" s="28"/>
      <c r="Q19" s="33"/>
      <c r="R19" s="27"/>
      <c r="S19" s="27"/>
      <c r="T19" s="41"/>
      <c r="U19" s="37"/>
      <c r="W19" s="29"/>
      <c r="X19" s="32"/>
      <c r="Y19" s="29"/>
      <c r="Z19" s="28"/>
      <c r="AA19" s="33"/>
      <c r="AB19" s="28"/>
      <c r="AC19" s="33"/>
      <c r="AD19" s="28"/>
      <c r="AE19" s="28"/>
      <c r="AF19" s="34"/>
      <c r="AG19" s="33"/>
      <c r="AH19" s="28"/>
      <c r="AI19" s="33"/>
      <c r="AJ19" s="27"/>
      <c r="AL19" s="42"/>
      <c r="AM19" s="38"/>
      <c r="AO19" s="29"/>
      <c r="AP19" s="32"/>
      <c r="AQ19" s="29"/>
      <c r="AR19" s="28"/>
      <c r="AS19" s="33"/>
      <c r="AT19" s="28"/>
      <c r="AU19" s="33"/>
      <c r="AV19" s="28"/>
      <c r="AW19" s="28"/>
      <c r="AX19" s="34"/>
      <c r="AY19" s="33"/>
      <c r="AZ19" s="28"/>
      <c r="BA19" s="33"/>
      <c r="BB19" s="27"/>
      <c r="BD19" s="109"/>
      <c r="BE19" s="110"/>
      <c r="BF19" s="63"/>
    </row>
    <row r="20" spans="1:58" ht="20.100000000000001" customHeight="1" x14ac:dyDescent="0.2">
      <c r="A20" s="73"/>
      <c r="B20" s="41"/>
      <c r="C20" s="37"/>
      <c r="E20" s="29"/>
      <c r="F20" s="30"/>
      <c r="G20" s="31"/>
      <c r="H20" s="35"/>
      <c r="I20" s="31"/>
      <c r="J20" s="35"/>
      <c r="K20" s="31"/>
      <c r="L20" s="35"/>
      <c r="M20" s="35"/>
      <c r="N20" s="30"/>
      <c r="O20" s="31"/>
      <c r="P20" s="35"/>
      <c r="Q20" s="31"/>
      <c r="R20" s="27"/>
      <c r="S20" s="27"/>
      <c r="T20" s="41"/>
      <c r="U20" s="37"/>
      <c r="W20" s="29"/>
      <c r="X20" s="30"/>
      <c r="Y20" s="31"/>
      <c r="Z20" s="35"/>
      <c r="AA20" s="31"/>
      <c r="AB20" s="35"/>
      <c r="AC20" s="31"/>
      <c r="AD20" s="35"/>
      <c r="AE20" s="35"/>
      <c r="AF20" s="30"/>
      <c r="AG20" s="31"/>
      <c r="AH20" s="35"/>
      <c r="AI20" s="31"/>
      <c r="AJ20" s="27"/>
      <c r="AL20" s="42"/>
      <c r="AM20" s="37"/>
      <c r="AO20" s="29"/>
      <c r="AP20" s="30"/>
      <c r="AQ20" s="31"/>
      <c r="AR20" s="35"/>
      <c r="AS20" s="31"/>
      <c r="AT20" s="35"/>
      <c r="AU20" s="31"/>
      <c r="AV20" s="35"/>
      <c r="AW20" s="35"/>
      <c r="AX20" s="30"/>
      <c r="AY20" s="31"/>
      <c r="AZ20" s="35"/>
      <c r="BA20" s="31"/>
      <c r="BB20" s="27"/>
      <c r="BD20" s="109"/>
      <c r="BE20" s="110"/>
      <c r="BF20" s="63"/>
    </row>
    <row r="21" spans="1:58" ht="20.100000000000001" customHeight="1" x14ac:dyDescent="0.2">
      <c r="A21" s="73"/>
      <c r="B21" s="41"/>
      <c r="C21" s="37"/>
      <c r="E21" s="29"/>
      <c r="F21" s="32"/>
      <c r="G21" s="29"/>
      <c r="H21" s="27"/>
      <c r="I21" s="29"/>
      <c r="J21" s="27"/>
      <c r="K21" s="29"/>
      <c r="L21" s="27"/>
      <c r="M21" s="27"/>
      <c r="N21" s="32"/>
      <c r="O21" s="29"/>
      <c r="P21" s="27"/>
      <c r="Q21" s="29"/>
      <c r="R21" s="27"/>
      <c r="S21" s="27"/>
      <c r="T21" s="41"/>
      <c r="U21" s="37"/>
      <c r="W21" s="29"/>
      <c r="X21" s="32"/>
      <c r="Y21" s="29"/>
      <c r="Z21" s="27"/>
      <c r="AA21" s="29"/>
      <c r="AB21" s="27"/>
      <c r="AC21" s="29"/>
      <c r="AD21" s="27"/>
      <c r="AE21" s="27"/>
      <c r="AF21" s="32"/>
      <c r="AG21" s="29"/>
      <c r="AH21" s="27"/>
      <c r="AI21" s="29"/>
      <c r="AJ21" s="27"/>
      <c r="AL21" s="42"/>
      <c r="AM21" s="38"/>
      <c r="AO21" s="29"/>
      <c r="AP21" s="32"/>
      <c r="AQ21" s="29"/>
      <c r="AR21" s="27"/>
      <c r="AS21" s="29"/>
      <c r="AT21" s="27"/>
      <c r="AU21" s="29"/>
      <c r="AV21" s="27"/>
      <c r="AW21" s="27"/>
      <c r="AX21" s="32"/>
      <c r="AY21" s="29"/>
      <c r="AZ21" s="27"/>
      <c r="BA21" s="29"/>
      <c r="BB21" s="27"/>
      <c r="BD21" s="109"/>
      <c r="BE21" s="110"/>
      <c r="BF21" s="63"/>
    </row>
    <row r="22" spans="1:58" ht="20.100000000000001" customHeight="1" x14ac:dyDescent="0.2">
      <c r="A22" s="73"/>
      <c r="B22" s="42"/>
      <c r="C22" s="37"/>
      <c r="E22" s="29"/>
      <c r="F22" s="30"/>
      <c r="G22" s="31"/>
      <c r="H22" s="35"/>
      <c r="I22" s="31"/>
      <c r="J22" s="35"/>
      <c r="K22" s="31"/>
      <c r="L22" s="35"/>
      <c r="M22" s="35"/>
      <c r="N22" s="30"/>
      <c r="O22" s="31"/>
      <c r="P22" s="35"/>
      <c r="Q22" s="31"/>
      <c r="R22" s="27"/>
      <c r="S22" s="27"/>
      <c r="T22" s="42"/>
      <c r="U22" s="37"/>
      <c r="W22" s="29"/>
      <c r="X22" s="30"/>
      <c r="Y22" s="31"/>
      <c r="Z22" s="35"/>
      <c r="AA22" s="31"/>
      <c r="AB22" s="35"/>
      <c r="AC22" s="31"/>
      <c r="AD22" s="35"/>
      <c r="AE22" s="35"/>
      <c r="AF22" s="30"/>
      <c r="AG22" s="31"/>
      <c r="AH22" s="35"/>
      <c r="AI22" s="31"/>
      <c r="AJ22" s="27"/>
      <c r="AL22" s="42"/>
      <c r="AM22" s="37"/>
      <c r="AO22" s="29"/>
      <c r="AP22" s="30"/>
      <c r="AQ22" s="31"/>
      <c r="AR22" s="35"/>
      <c r="AS22" s="31"/>
      <c r="AT22" s="35"/>
      <c r="AU22" s="31"/>
      <c r="AV22" s="35"/>
      <c r="AW22" s="35"/>
      <c r="AX22" s="30"/>
      <c r="AY22" s="31"/>
      <c r="AZ22" s="35"/>
      <c r="BA22" s="31"/>
      <c r="BB22" s="27"/>
      <c r="BD22" s="111"/>
      <c r="BE22" s="110"/>
      <c r="BF22" s="63"/>
    </row>
    <row r="23" spans="1:58" ht="20.100000000000001" customHeight="1" x14ac:dyDescent="0.2">
      <c r="A23" s="73"/>
      <c r="B23" s="42"/>
      <c r="C23" s="37"/>
      <c r="E23" s="29"/>
      <c r="F23" s="32"/>
      <c r="G23" s="29"/>
      <c r="H23" s="27"/>
      <c r="I23" s="29"/>
      <c r="J23" s="27"/>
      <c r="K23" s="29"/>
      <c r="L23" s="27"/>
      <c r="M23" s="27"/>
      <c r="N23" s="32"/>
      <c r="O23" s="29"/>
      <c r="P23" s="27"/>
      <c r="Q23" s="29"/>
      <c r="R23" s="27"/>
      <c r="S23" s="27"/>
      <c r="T23" s="42"/>
      <c r="U23" s="37"/>
      <c r="W23" s="29"/>
      <c r="X23" s="32"/>
      <c r="Y23" s="29"/>
      <c r="Z23" s="27"/>
      <c r="AA23" s="29"/>
      <c r="AB23" s="27"/>
      <c r="AC23" s="29"/>
      <c r="AD23" s="27"/>
      <c r="AE23" s="27"/>
      <c r="AF23" s="32"/>
      <c r="AG23" s="29"/>
      <c r="AH23" s="27"/>
      <c r="AI23" s="29"/>
      <c r="AJ23" s="27"/>
      <c r="AL23" s="42"/>
      <c r="AM23" s="38"/>
      <c r="AO23" s="29"/>
      <c r="AP23" s="32"/>
      <c r="AQ23" s="29"/>
      <c r="AR23" s="27"/>
      <c r="AS23" s="29"/>
      <c r="AT23" s="27"/>
      <c r="AU23" s="29"/>
      <c r="AV23" s="27"/>
      <c r="AW23" s="27"/>
      <c r="AX23" s="32"/>
      <c r="AY23" s="29"/>
      <c r="AZ23" s="27"/>
      <c r="BA23" s="29"/>
      <c r="BB23" s="27"/>
      <c r="BD23" s="109"/>
      <c r="BE23" s="110"/>
      <c r="BF23" s="63"/>
    </row>
    <row r="24" spans="1:58" ht="20.100000000000001" customHeight="1" x14ac:dyDescent="0.2">
      <c r="A24" s="73"/>
      <c r="B24" s="42"/>
      <c r="C24" s="37"/>
      <c r="E24" s="29"/>
      <c r="F24" s="30"/>
      <c r="G24" s="31"/>
      <c r="H24" s="35"/>
      <c r="I24" s="31"/>
      <c r="J24" s="35"/>
      <c r="K24" s="31"/>
      <c r="L24" s="35"/>
      <c r="M24" s="35"/>
      <c r="N24" s="30"/>
      <c r="O24" s="31"/>
      <c r="P24" s="35"/>
      <c r="Q24" s="31"/>
      <c r="R24" s="27"/>
      <c r="S24" s="27"/>
      <c r="T24" s="42"/>
      <c r="U24" s="37"/>
      <c r="W24" s="29"/>
      <c r="X24" s="30"/>
      <c r="Y24" s="31"/>
      <c r="Z24" s="35"/>
      <c r="AA24" s="31"/>
      <c r="AB24" s="35"/>
      <c r="AC24" s="31"/>
      <c r="AD24" s="35"/>
      <c r="AE24" s="35"/>
      <c r="AF24" s="30"/>
      <c r="AG24" s="31"/>
      <c r="AH24" s="35"/>
      <c r="AI24" s="31"/>
      <c r="AJ24" s="27"/>
      <c r="AL24" s="42"/>
      <c r="AM24" s="37"/>
      <c r="AO24" s="29"/>
      <c r="AP24" s="30"/>
      <c r="AQ24" s="31"/>
      <c r="AR24" s="35"/>
      <c r="AS24" s="31"/>
      <c r="AT24" s="35"/>
      <c r="AU24" s="31"/>
      <c r="AV24" s="35"/>
      <c r="AW24" s="35"/>
      <c r="AX24" s="30"/>
      <c r="AY24" s="31"/>
      <c r="AZ24" s="35"/>
      <c r="BA24" s="31"/>
      <c r="BB24" s="27"/>
      <c r="BD24" s="109"/>
      <c r="BE24" s="110"/>
      <c r="BF24" s="63"/>
    </row>
    <row r="25" spans="1:58" ht="20.100000000000001" customHeight="1" x14ac:dyDescent="0.2">
      <c r="A25" s="73"/>
      <c r="B25" s="42"/>
      <c r="C25" s="37"/>
      <c r="E25" s="29"/>
      <c r="F25" s="32"/>
      <c r="G25" s="29"/>
      <c r="H25" s="27"/>
      <c r="I25" s="29"/>
      <c r="J25" s="27"/>
      <c r="K25" s="29"/>
      <c r="L25" s="27"/>
      <c r="M25" s="27"/>
      <c r="N25" s="32"/>
      <c r="O25" s="29"/>
      <c r="P25" s="27"/>
      <c r="Q25" s="29"/>
      <c r="R25" s="27"/>
      <c r="S25" s="27"/>
      <c r="T25" s="42"/>
      <c r="U25" s="37"/>
      <c r="W25" s="29"/>
      <c r="X25" s="32"/>
      <c r="Y25" s="29"/>
      <c r="Z25" s="27"/>
      <c r="AA25" s="29"/>
      <c r="AB25" s="27"/>
      <c r="AC25" s="29"/>
      <c r="AD25" s="27"/>
      <c r="AE25" s="27"/>
      <c r="AF25" s="32"/>
      <c r="AG25" s="29"/>
      <c r="AH25" s="27"/>
      <c r="AI25" s="29"/>
      <c r="AJ25" s="27"/>
      <c r="AL25" s="42"/>
      <c r="AM25" s="38"/>
      <c r="AO25" s="29"/>
      <c r="AP25" s="32"/>
      <c r="AQ25" s="29"/>
      <c r="AR25" s="27"/>
      <c r="AS25" s="29"/>
      <c r="AT25" s="27"/>
      <c r="AU25" s="29"/>
      <c r="AV25" s="27"/>
      <c r="AW25" s="27"/>
      <c r="AX25" s="32"/>
      <c r="AY25" s="29"/>
      <c r="AZ25" s="27"/>
      <c r="BA25" s="29"/>
      <c r="BB25" s="27"/>
      <c r="BD25" s="109"/>
      <c r="BE25" s="110"/>
      <c r="BF25" s="63"/>
    </row>
    <row r="26" spans="1:58" ht="20.100000000000001" customHeight="1" x14ac:dyDescent="0.2">
      <c r="A26" s="73"/>
      <c r="B26" s="42"/>
      <c r="C26" s="37"/>
      <c r="E26" s="29"/>
      <c r="F26" s="30"/>
      <c r="G26" s="31"/>
      <c r="H26" s="35"/>
      <c r="I26" s="31"/>
      <c r="J26" s="35"/>
      <c r="K26" s="31"/>
      <c r="L26" s="35"/>
      <c r="M26" s="35"/>
      <c r="N26" s="30"/>
      <c r="O26" s="31"/>
      <c r="P26" s="35"/>
      <c r="Q26" s="31"/>
      <c r="R26" s="27"/>
      <c r="S26" s="27"/>
      <c r="T26" s="42"/>
      <c r="U26" s="37"/>
      <c r="W26" s="29"/>
      <c r="X26" s="30"/>
      <c r="Y26" s="31"/>
      <c r="Z26" s="35"/>
      <c r="AA26" s="31"/>
      <c r="AB26" s="35"/>
      <c r="AC26" s="31"/>
      <c r="AD26" s="35"/>
      <c r="AE26" s="35"/>
      <c r="AF26" s="30"/>
      <c r="AG26" s="31"/>
      <c r="AH26" s="35"/>
      <c r="AI26" s="31"/>
      <c r="AJ26" s="27"/>
      <c r="AL26" s="42"/>
      <c r="AM26" s="37"/>
      <c r="AO26" s="29"/>
      <c r="AP26" s="30"/>
      <c r="AQ26" s="31"/>
      <c r="AR26" s="35"/>
      <c r="AS26" s="31"/>
      <c r="AT26" s="35"/>
      <c r="AU26" s="31"/>
      <c r="AV26" s="35"/>
      <c r="AW26" s="35"/>
      <c r="AX26" s="30"/>
      <c r="AY26" s="31"/>
      <c r="AZ26" s="35"/>
      <c r="BA26" s="31"/>
      <c r="BB26" s="27"/>
      <c r="BD26" s="109"/>
      <c r="BE26" s="110"/>
      <c r="BF26" s="63"/>
    </row>
    <row r="27" spans="1:58" ht="20.100000000000001" customHeight="1" x14ac:dyDescent="0.2">
      <c r="A27" s="73"/>
      <c r="B27" s="42"/>
      <c r="C27" s="37"/>
      <c r="E27" s="29"/>
      <c r="F27" s="32"/>
      <c r="G27" s="29"/>
      <c r="H27" s="27"/>
      <c r="I27" s="29"/>
      <c r="J27" s="27"/>
      <c r="K27" s="29"/>
      <c r="L27" s="27"/>
      <c r="M27" s="27"/>
      <c r="N27" s="32"/>
      <c r="O27" s="29"/>
      <c r="P27" s="27"/>
      <c r="Q27" s="29"/>
      <c r="R27" s="27"/>
      <c r="S27" s="27"/>
      <c r="T27" s="42"/>
      <c r="U27" s="37"/>
      <c r="W27" s="29"/>
      <c r="X27" s="32"/>
      <c r="Y27" s="29"/>
      <c r="Z27" s="27"/>
      <c r="AA27" s="29"/>
      <c r="AB27" s="27"/>
      <c r="AC27" s="29"/>
      <c r="AD27" s="27"/>
      <c r="AE27" s="27"/>
      <c r="AF27" s="32"/>
      <c r="AG27" s="29"/>
      <c r="AH27" s="27"/>
      <c r="AI27" s="29"/>
      <c r="AJ27" s="27"/>
      <c r="AL27" s="42"/>
      <c r="AM27" s="38"/>
      <c r="AO27" s="29"/>
      <c r="AP27" s="32"/>
      <c r="AQ27" s="29"/>
      <c r="AR27" s="27"/>
      <c r="AS27" s="29"/>
      <c r="AT27" s="27"/>
      <c r="AU27" s="29"/>
      <c r="AV27" s="27"/>
      <c r="AW27" s="27"/>
      <c r="AX27" s="32"/>
      <c r="AY27" s="29"/>
      <c r="AZ27" s="27"/>
      <c r="BA27" s="29"/>
      <c r="BB27" s="27"/>
      <c r="BD27" s="109"/>
      <c r="BE27" s="110"/>
      <c r="BF27" s="63"/>
    </row>
    <row r="28" spans="1:58" ht="20.100000000000001" customHeight="1" x14ac:dyDescent="0.2">
      <c r="A28" s="73"/>
      <c r="B28" s="42"/>
      <c r="C28" s="37"/>
      <c r="E28" s="29"/>
      <c r="F28" s="30"/>
      <c r="G28" s="31"/>
      <c r="H28" s="35"/>
      <c r="I28" s="31"/>
      <c r="J28" s="35"/>
      <c r="K28" s="31"/>
      <c r="L28" s="35"/>
      <c r="M28" s="35"/>
      <c r="N28" s="30"/>
      <c r="O28" s="31"/>
      <c r="P28" s="35"/>
      <c r="Q28" s="31"/>
      <c r="R28" s="27"/>
      <c r="S28" s="27"/>
      <c r="T28" s="42"/>
      <c r="U28" s="37"/>
      <c r="W28" s="29"/>
      <c r="X28" s="30"/>
      <c r="Y28" s="31"/>
      <c r="Z28" s="35"/>
      <c r="AA28" s="31"/>
      <c r="AB28" s="35"/>
      <c r="AC28" s="31"/>
      <c r="AD28" s="35"/>
      <c r="AE28" s="35"/>
      <c r="AF28" s="30"/>
      <c r="AG28" s="31"/>
      <c r="AH28" s="35"/>
      <c r="AI28" s="31"/>
      <c r="AJ28" s="27"/>
      <c r="AL28" s="42"/>
      <c r="AM28" s="37"/>
      <c r="AO28" s="29"/>
      <c r="AP28" s="30"/>
      <c r="AQ28" s="31"/>
      <c r="AR28" s="35"/>
      <c r="AS28" s="31"/>
      <c r="AT28" s="35"/>
      <c r="AU28" s="31"/>
      <c r="AV28" s="35"/>
      <c r="AW28" s="35"/>
      <c r="AX28" s="30"/>
      <c r="AY28" s="31"/>
      <c r="AZ28" s="35"/>
      <c r="BA28" s="31"/>
      <c r="BB28" s="27"/>
      <c r="BD28" s="109"/>
      <c r="BE28" s="110"/>
      <c r="BF28" s="63"/>
    </row>
    <row r="29" spans="1:58" ht="20.100000000000001" customHeight="1" x14ac:dyDescent="0.2">
      <c r="A29" s="73"/>
      <c r="B29" s="42"/>
      <c r="C29" s="37"/>
      <c r="E29" s="29"/>
      <c r="F29" s="32"/>
      <c r="G29" s="29"/>
      <c r="H29" s="27"/>
      <c r="I29" s="29"/>
      <c r="J29" s="27"/>
      <c r="K29" s="29"/>
      <c r="L29" s="27"/>
      <c r="M29" s="27"/>
      <c r="N29" s="32"/>
      <c r="O29" s="29"/>
      <c r="P29" s="27"/>
      <c r="Q29" s="29"/>
      <c r="R29" s="27"/>
      <c r="S29" s="27"/>
      <c r="T29" s="42"/>
      <c r="U29" s="37"/>
      <c r="W29" s="29"/>
      <c r="X29" s="32"/>
      <c r="Y29" s="29"/>
      <c r="Z29" s="27"/>
      <c r="AA29" s="29"/>
      <c r="AB29" s="27"/>
      <c r="AC29" s="29"/>
      <c r="AD29" s="27"/>
      <c r="AE29" s="27"/>
      <c r="AF29" s="32"/>
      <c r="AG29" s="29"/>
      <c r="AH29" s="27"/>
      <c r="AI29" s="29"/>
      <c r="AJ29" s="27"/>
      <c r="AL29" s="42"/>
      <c r="AM29" s="38"/>
      <c r="AO29" s="29"/>
      <c r="AP29" s="32"/>
      <c r="AQ29" s="29"/>
      <c r="AR29" s="27"/>
      <c r="AS29" s="29"/>
      <c r="AT29" s="27"/>
      <c r="AU29" s="29"/>
      <c r="AV29" s="27"/>
      <c r="AW29" s="27"/>
      <c r="AX29" s="32"/>
      <c r="AY29" s="29"/>
      <c r="AZ29" s="27"/>
      <c r="BA29" s="29"/>
      <c r="BB29" s="27"/>
      <c r="BD29" s="109"/>
      <c r="BE29" s="110"/>
      <c r="BF29" s="63"/>
    </row>
    <row r="30" spans="1:58" ht="20.100000000000001" customHeight="1" x14ac:dyDescent="0.2">
      <c r="A30" s="73"/>
      <c r="B30" s="42"/>
      <c r="C30" s="37"/>
      <c r="E30" s="29"/>
      <c r="F30" s="30"/>
      <c r="G30" s="31"/>
      <c r="H30" s="35"/>
      <c r="I30" s="31"/>
      <c r="J30" s="35"/>
      <c r="K30" s="31"/>
      <c r="L30" s="35"/>
      <c r="M30" s="35"/>
      <c r="N30" s="30"/>
      <c r="O30" s="31"/>
      <c r="P30" s="35"/>
      <c r="Q30" s="31"/>
      <c r="R30" s="27"/>
      <c r="S30" s="27"/>
      <c r="T30" s="42"/>
      <c r="U30" s="37"/>
      <c r="W30" s="29"/>
      <c r="X30" s="30"/>
      <c r="Y30" s="31"/>
      <c r="Z30" s="35"/>
      <c r="AA30" s="31"/>
      <c r="AB30" s="35"/>
      <c r="AC30" s="31"/>
      <c r="AD30" s="35"/>
      <c r="AE30" s="35"/>
      <c r="AF30" s="30"/>
      <c r="AG30" s="31"/>
      <c r="AH30" s="35"/>
      <c r="AI30" s="31"/>
      <c r="AJ30" s="27"/>
      <c r="AL30" s="42"/>
      <c r="AM30" s="37"/>
      <c r="AO30" s="29"/>
      <c r="AP30" s="30"/>
      <c r="AQ30" s="31"/>
      <c r="AR30" s="35"/>
      <c r="AS30" s="31"/>
      <c r="AT30" s="35"/>
      <c r="AU30" s="31"/>
      <c r="AV30" s="35"/>
      <c r="AW30" s="35"/>
      <c r="AX30" s="30"/>
      <c r="AY30" s="31"/>
      <c r="AZ30" s="35"/>
      <c r="BA30" s="31"/>
      <c r="BB30" s="27"/>
      <c r="BD30" s="109"/>
      <c r="BE30" s="110"/>
      <c r="BF30" s="63"/>
    </row>
    <row r="31" spans="1:58" ht="20.100000000000001" customHeight="1" x14ac:dyDescent="0.2">
      <c r="A31" s="73"/>
      <c r="B31" s="42"/>
      <c r="C31" s="37"/>
      <c r="E31" s="29"/>
      <c r="F31" s="30"/>
      <c r="G31" s="31"/>
      <c r="H31" s="35"/>
      <c r="I31" s="31"/>
      <c r="J31" s="35"/>
      <c r="K31" s="31"/>
      <c r="L31" s="35"/>
      <c r="M31" s="35"/>
      <c r="N31" s="30"/>
      <c r="O31" s="31"/>
      <c r="P31" s="35"/>
      <c r="Q31" s="31"/>
      <c r="R31" s="27"/>
      <c r="S31" s="27"/>
      <c r="T31" s="42"/>
      <c r="U31" s="37"/>
      <c r="W31" s="29"/>
      <c r="X31" s="30"/>
      <c r="Y31" s="31"/>
      <c r="Z31" s="35"/>
      <c r="AA31" s="31"/>
      <c r="AB31" s="35"/>
      <c r="AC31" s="31"/>
      <c r="AD31" s="35"/>
      <c r="AE31" s="35"/>
      <c r="AF31" s="30"/>
      <c r="AG31" s="31"/>
      <c r="AH31" s="35"/>
      <c r="AI31" s="31"/>
      <c r="AJ31" s="27"/>
      <c r="AL31" s="42"/>
      <c r="AM31" s="38"/>
      <c r="AO31" s="29"/>
      <c r="AP31" s="30"/>
      <c r="AQ31" s="31"/>
      <c r="AR31" s="35"/>
      <c r="AS31" s="31"/>
      <c r="AT31" s="35"/>
      <c r="AU31" s="31"/>
      <c r="AV31" s="35"/>
      <c r="AW31" s="35"/>
      <c r="AX31" s="30"/>
      <c r="AY31" s="31"/>
      <c r="AZ31" s="35"/>
      <c r="BA31" s="31"/>
      <c r="BB31" s="27"/>
      <c r="BD31" s="109"/>
      <c r="BE31" s="110"/>
      <c r="BF31" s="63"/>
    </row>
    <row r="32" spans="1:58" ht="20.100000000000001" customHeight="1" x14ac:dyDescent="0.2">
      <c r="A32" s="73"/>
      <c r="B32" s="42"/>
      <c r="C32" s="37"/>
      <c r="E32" s="29"/>
      <c r="F32" s="32"/>
      <c r="G32" s="29"/>
      <c r="H32" s="27"/>
      <c r="I32" s="29"/>
      <c r="J32" s="27"/>
      <c r="K32" s="29"/>
      <c r="L32" s="27"/>
      <c r="M32" s="27"/>
      <c r="N32" s="32"/>
      <c r="O32" s="29"/>
      <c r="P32" s="27"/>
      <c r="Q32" s="29"/>
      <c r="R32" s="27"/>
      <c r="S32" s="27"/>
      <c r="T32" s="42"/>
      <c r="U32" s="37"/>
      <c r="W32" s="29"/>
      <c r="X32" s="32"/>
      <c r="Y32" s="29"/>
      <c r="Z32" s="27"/>
      <c r="AA32" s="29"/>
      <c r="AB32" s="27"/>
      <c r="AC32" s="29"/>
      <c r="AD32" s="27"/>
      <c r="AE32" s="27"/>
      <c r="AF32" s="32"/>
      <c r="AG32" s="29"/>
      <c r="AH32" s="27"/>
      <c r="AI32" s="29"/>
      <c r="AJ32" s="27"/>
      <c r="AL32" s="42"/>
      <c r="AM32" s="37"/>
      <c r="AO32" s="29"/>
      <c r="AP32" s="32"/>
      <c r="AQ32" s="29"/>
      <c r="AR32" s="27"/>
      <c r="AS32" s="29"/>
      <c r="AT32" s="27"/>
      <c r="AU32" s="29"/>
      <c r="AV32" s="27"/>
      <c r="AW32" s="27"/>
      <c r="AX32" s="32"/>
      <c r="AY32" s="29"/>
      <c r="AZ32" s="27"/>
      <c r="BA32" s="29"/>
      <c r="BB32" s="27"/>
      <c r="BD32" s="109"/>
      <c r="BE32" s="110"/>
      <c r="BF32" s="63"/>
    </row>
    <row r="33" spans="1:58" ht="20.100000000000001" customHeight="1" x14ac:dyDescent="0.2">
      <c r="A33" s="73"/>
      <c r="B33" s="42"/>
      <c r="C33" s="37"/>
      <c r="E33" s="29"/>
      <c r="F33" s="30"/>
      <c r="G33" s="31"/>
      <c r="H33" s="35"/>
      <c r="I33" s="31"/>
      <c r="J33" s="35"/>
      <c r="K33" s="31"/>
      <c r="L33" s="35"/>
      <c r="M33" s="35"/>
      <c r="N33" s="30"/>
      <c r="O33" s="31"/>
      <c r="P33" s="35"/>
      <c r="Q33" s="31"/>
      <c r="R33" s="27"/>
      <c r="S33" s="27"/>
      <c r="T33" s="42"/>
      <c r="U33" s="37"/>
      <c r="W33" s="29"/>
      <c r="X33" s="30"/>
      <c r="Y33" s="31"/>
      <c r="Z33" s="35"/>
      <c r="AA33" s="31"/>
      <c r="AB33" s="35"/>
      <c r="AC33" s="31"/>
      <c r="AD33" s="35"/>
      <c r="AE33" s="35"/>
      <c r="AF33" s="30"/>
      <c r="AG33" s="31"/>
      <c r="AH33" s="35"/>
      <c r="AI33" s="31"/>
      <c r="AJ33" s="27"/>
      <c r="AL33" s="46"/>
      <c r="AM33" s="38"/>
      <c r="AO33" s="29"/>
      <c r="AP33" s="30"/>
      <c r="AQ33" s="31"/>
      <c r="AR33" s="35"/>
      <c r="AS33" s="31"/>
      <c r="AT33" s="35"/>
      <c r="AU33" s="31"/>
      <c r="AV33" s="35"/>
      <c r="AW33" s="35"/>
      <c r="AX33" s="30"/>
      <c r="AY33" s="31"/>
      <c r="AZ33" s="35"/>
      <c r="BA33" s="31"/>
      <c r="BB33" s="27"/>
      <c r="BD33" s="109"/>
      <c r="BE33" s="110"/>
      <c r="BF33" s="63"/>
    </row>
    <row r="34" spans="1:58" ht="20.100000000000001" customHeight="1" x14ac:dyDescent="0.2">
      <c r="A34" s="73"/>
      <c r="B34" s="42"/>
      <c r="C34" s="37"/>
      <c r="E34" s="29"/>
      <c r="F34" s="30"/>
      <c r="G34" s="31"/>
      <c r="H34" s="35"/>
      <c r="I34" s="31"/>
      <c r="J34" s="35"/>
      <c r="K34" s="31"/>
      <c r="L34" s="35"/>
      <c r="M34" s="35"/>
      <c r="N34" s="30"/>
      <c r="O34" s="31"/>
      <c r="P34" s="35"/>
      <c r="Q34" s="31"/>
      <c r="R34" s="27"/>
      <c r="S34" s="27"/>
      <c r="T34" s="42"/>
      <c r="U34" s="37"/>
      <c r="W34" s="29"/>
      <c r="X34" s="30"/>
      <c r="Y34" s="31"/>
      <c r="Z34" s="35"/>
      <c r="AA34" s="31"/>
      <c r="AB34" s="35"/>
      <c r="AC34" s="31"/>
      <c r="AD34" s="35"/>
      <c r="AE34" s="35"/>
      <c r="AF34" s="30"/>
      <c r="AG34" s="31"/>
      <c r="AH34" s="35"/>
      <c r="AI34" s="31"/>
      <c r="AJ34" s="27"/>
      <c r="AL34" s="42"/>
      <c r="AM34" s="37"/>
      <c r="AO34" s="29"/>
      <c r="AP34" s="30"/>
      <c r="AQ34" s="31"/>
      <c r="AR34" s="35"/>
      <c r="AS34" s="31"/>
      <c r="AT34" s="35"/>
      <c r="AU34" s="31"/>
      <c r="AV34" s="35"/>
      <c r="AW34" s="35"/>
      <c r="AX34" s="30"/>
      <c r="AY34" s="31"/>
      <c r="AZ34" s="35"/>
      <c r="BA34" s="31"/>
      <c r="BB34" s="27"/>
      <c r="BD34" s="109"/>
      <c r="BE34" s="110"/>
      <c r="BF34" s="63"/>
    </row>
    <row r="35" spans="1:58" ht="20.100000000000001" customHeight="1" x14ac:dyDescent="0.2">
      <c r="A35" s="73"/>
      <c r="B35" s="42"/>
      <c r="C35" s="37"/>
      <c r="E35" s="29"/>
      <c r="F35" s="32"/>
      <c r="G35" s="29"/>
      <c r="H35" s="27"/>
      <c r="I35" s="29"/>
      <c r="J35" s="27"/>
      <c r="K35" s="29"/>
      <c r="L35" s="27"/>
      <c r="M35" s="27"/>
      <c r="N35" s="32"/>
      <c r="O35" s="29"/>
      <c r="P35" s="27"/>
      <c r="Q35" s="29"/>
      <c r="R35" s="27"/>
      <c r="S35" s="27"/>
      <c r="T35" s="42"/>
      <c r="U35" s="37"/>
      <c r="W35" s="29"/>
      <c r="X35" s="32"/>
      <c r="Y35" s="29"/>
      <c r="Z35" s="27"/>
      <c r="AA35" s="29"/>
      <c r="AB35" s="27"/>
      <c r="AC35" s="29"/>
      <c r="AD35" s="27"/>
      <c r="AE35" s="27"/>
      <c r="AF35" s="32"/>
      <c r="AG35" s="29"/>
      <c r="AH35" s="27"/>
      <c r="AI35" s="29"/>
      <c r="AJ35" s="27"/>
      <c r="AL35" s="42"/>
      <c r="AM35" s="38"/>
      <c r="AO35" s="29"/>
      <c r="AP35" s="32"/>
      <c r="AQ35" s="29"/>
      <c r="AR35" s="27"/>
      <c r="AS35" s="29"/>
      <c r="AT35" s="27"/>
      <c r="AU35" s="29"/>
      <c r="AV35" s="27"/>
      <c r="AW35" s="27"/>
      <c r="AX35" s="32"/>
      <c r="AY35" s="29"/>
      <c r="AZ35" s="27"/>
      <c r="BA35" s="29"/>
      <c r="BB35" s="27"/>
      <c r="BD35" s="109"/>
      <c r="BE35" s="110"/>
      <c r="BF35" s="63"/>
    </row>
    <row r="36" spans="1:58" ht="20.100000000000001" customHeight="1" x14ac:dyDescent="0.2">
      <c r="A36" s="73"/>
      <c r="B36" s="42"/>
      <c r="C36" s="37"/>
      <c r="E36" s="29"/>
      <c r="F36" s="30"/>
      <c r="G36" s="31"/>
      <c r="H36" s="35"/>
      <c r="I36" s="31"/>
      <c r="J36" s="35"/>
      <c r="K36" s="31"/>
      <c r="L36" s="35"/>
      <c r="M36" s="35"/>
      <c r="N36" s="30"/>
      <c r="O36" s="31"/>
      <c r="P36" s="35"/>
      <c r="Q36" s="31"/>
      <c r="R36" s="27"/>
      <c r="S36" s="27"/>
      <c r="T36" s="42"/>
      <c r="U36" s="37"/>
      <c r="W36" s="29"/>
      <c r="X36" s="30"/>
      <c r="Y36" s="31"/>
      <c r="Z36" s="35"/>
      <c r="AA36" s="31"/>
      <c r="AB36" s="35"/>
      <c r="AC36" s="31"/>
      <c r="AD36" s="35"/>
      <c r="AE36" s="35"/>
      <c r="AF36" s="30"/>
      <c r="AG36" s="31"/>
      <c r="AH36" s="35"/>
      <c r="AI36" s="31"/>
      <c r="AJ36" s="27"/>
      <c r="AL36" s="42"/>
      <c r="AM36" s="37"/>
      <c r="AO36" s="29"/>
      <c r="AP36" s="30"/>
      <c r="AQ36" s="31"/>
      <c r="AR36" s="35"/>
      <c r="AS36" s="31"/>
      <c r="AT36" s="35"/>
      <c r="AU36" s="31"/>
      <c r="AV36" s="35"/>
      <c r="AW36" s="35"/>
      <c r="AX36" s="30"/>
      <c r="AY36" s="31"/>
      <c r="AZ36" s="35"/>
      <c r="BA36" s="31"/>
      <c r="BB36" s="27"/>
      <c r="BD36" s="109"/>
      <c r="BE36" s="110"/>
      <c r="BF36" s="63"/>
    </row>
    <row r="37" spans="1:58" ht="20.100000000000001" customHeight="1" x14ac:dyDescent="0.2">
      <c r="A37" s="73"/>
      <c r="B37" s="42"/>
      <c r="C37" s="37"/>
      <c r="E37" s="29"/>
      <c r="F37" s="32"/>
      <c r="G37" s="29"/>
      <c r="H37" s="27"/>
      <c r="I37" s="29"/>
      <c r="J37" s="27"/>
      <c r="K37" s="29"/>
      <c r="L37" s="27"/>
      <c r="M37" s="27"/>
      <c r="N37" s="32"/>
      <c r="O37" s="29"/>
      <c r="P37" s="27"/>
      <c r="Q37" s="29"/>
      <c r="R37" s="27"/>
      <c r="S37" s="27"/>
      <c r="T37" s="42"/>
      <c r="U37" s="37"/>
      <c r="W37" s="29"/>
      <c r="X37" s="32"/>
      <c r="Y37" s="29"/>
      <c r="Z37" s="27"/>
      <c r="AA37" s="29"/>
      <c r="AB37" s="27"/>
      <c r="AC37" s="29"/>
      <c r="AD37" s="27"/>
      <c r="AE37" s="27"/>
      <c r="AF37" s="32"/>
      <c r="AG37" s="29"/>
      <c r="AH37" s="27"/>
      <c r="AI37" s="29"/>
      <c r="AJ37" s="27"/>
      <c r="AL37" s="42"/>
      <c r="AM37" s="38"/>
      <c r="AO37" s="29"/>
      <c r="AP37" s="32"/>
      <c r="AQ37" s="29"/>
      <c r="AR37" s="27"/>
      <c r="AS37" s="29"/>
      <c r="AT37" s="27"/>
      <c r="AU37" s="29"/>
      <c r="AV37" s="27"/>
      <c r="AW37" s="27"/>
      <c r="AX37" s="32"/>
      <c r="AY37" s="29"/>
      <c r="AZ37" s="27"/>
      <c r="BA37" s="29"/>
      <c r="BB37" s="27"/>
      <c r="BD37" s="109"/>
      <c r="BE37" s="110"/>
      <c r="BF37" s="63"/>
    </row>
    <row r="38" spans="1:58" ht="20.100000000000001" customHeight="1" x14ac:dyDescent="0.2">
      <c r="A38" s="73"/>
      <c r="B38" s="42"/>
      <c r="C38" s="38"/>
      <c r="E38" s="29"/>
      <c r="F38" s="30"/>
      <c r="G38" s="31"/>
      <c r="H38" s="35"/>
      <c r="I38" s="31"/>
      <c r="J38" s="35"/>
      <c r="K38" s="31"/>
      <c r="L38" s="35"/>
      <c r="M38" s="35"/>
      <c r="N38" s="30"/>
      <c r="O38" s="31"/>
      <c r="P38" s="35"/>
      <c r="Q38" s="31"/>
      <c r="R38" s="27"/>
      <c r="S38" s="27"/>
      <c r="T38" s="42"/>
      <c r="U38" s="38"/>
      <c r="W38" s="29"/>
      <c r="X38" s="30"/>
      <c r="Y38" s="31"/>
      <c r="Z38" s="35"/>
      <c r="AA38" s="31"/>
      <c r="AB38" s="35"/>
      <c r="AC38" s="31"/>
      <c r="AD38" s="35"/>
      <c r="AE38" s="35"/>
      <c r="AF38" s="30"/>
      <c r="AG38" s="31"/>
      <c r="AH38" s="35"/>
      <c r="AI38" s="31"/>
      <c r="AJ38" s="27"/>
      <c r="AL38" s="42"/>
      <c r="AM38" s="38"/>
      <c r="AO38" s="29"/>
      <c r="AP38" s="30"/>
      <c r="AQ38" s="31"/>
      <c r="AR38" s="35"/>
      <c r="AS38" s="31"/>
      <c r="AT38" s="35"/>
      <c r="AU38" s="31"/>
      <c r="AV38" s="35"/>
      <c r="AW38" s="35"/>
      <c r="AX38" s="30"/>
      <c r="AY38" s="31"/>
      <c r="AZ38" s="35"/>
      <c r="BA38" s="31"/>
      <c r="BB38" s="27"/>
      <c r="BD38" s="109"/>
      <c r="BE38" s="110"/>
      <c r="BF38" s="63"/>
    </row>
    <row r="39" spans="1:58" ht="20.100000000000001" customHeight="1" x14ac:dyDescent="0.2">
      <c r="A39" s="73"/>
      <c r="B39" s="42"/>
      <c r="C39" s="38"/>
      <c r="E39" s="29"/>
      <c r="F39" s="36"/>
      <c r="G39" s="29"/>
      <c r="H39" s="27"/>
      <c r="I39" s="29"/>
      <c r="J39" s="27"/>
      <c r="K39" s="29"/>
      <c r="L39" s="27"/>
      <c r="M39" s="27"/>
      <c r="N39" s="32"/>
      <c r="O39" s="29"/>
      <c r="P39" s="27"/>
      <c r="Q39" s="29"/>
      <c r="R39" s="27"/>
      <c r="S39" s="27"/>
      <c r="T39" s="42"/>
      <c r="U39" s="38"/>
      <c r="W39" s="29"/>
      <c r="X39" s="36"/>
      <c r="Y39" s="29"/>
      <c r="Z39" s="27"/>
      <c r="AA39" s="29"/>
      <c r="AB39" s="27"/>
      <c r="AC39" s="29"/>
      <c r="AD39" s="27"/>
      <c r="AE39" s="27"/>
      <c r="AF39" s="32"/>
      <c r="AG39" s="29"/>
      <c r="AH39" s="27"/>
      <c r="AI39" s="29"/>
      <c r="AJ39" s="27"/>
      <c r="AL39" s="42"/>
      <c r="AM39" s="38"/>
      <c r="AO39" s="29"/>
      <c r="AP39" s="36"/>
      <c r="AQ39" s="29"/>
      <c r="AR39" s="27"/>
      <c r="AS39" s="29"/>
      <c r="AT39" s="27"/>
      <c r="AU39" s="29"/>
      <c r="AV39" s="27"/>
      <c r="AW39" s="27"/>
      <c r="AX39" s="32"/>
      <c r="AY39" s="29"/>
      <c r="AZ39" s="27"/>
      <c r="BA39" s="29"/>
      <c r="BB39" s="27"/>
      <c r="BD39" s="109"/>
      <c r="BE39" s="110"/>
      <c r="BF39" s="63"/>
    </row>
    <row r="40" spans="1:58" ht="20.100000000000001" customHeight="1" x14ac:dyDescent="0.2">
      <c r="A40" s="73"/>
      <c r="B40" s="42"/>
      <c r="C40" s="38"/>
      <c r="E40" s="29"/>
      <c r="F40" s="32"/>
      <c r="G40" s="31"/>
      <c r="H40" s="35"/>
      <c r="I40" s="31"/>
      <c r="J40" s="35"/>
      <c r="K40" s="31"/>
      <c r="L40" s="35"/>
      <c r="M40" s="35"/>
      <c r="N40" s="30"/>
      <c r="O40" s="31"/>
      <c r="P40" s="35"/>
      <c r="Q40" s="31"/>
      <c r="R40" s="27"/>
      <c r="S40" s="27"/>
      <c r="T40" s="42"/>
      <c r="U40" s="38"/>
      <c r="W40" s="29"/>
      <c r="X40" s="32"/>
      <c r="Y40" s="31"/>
      <c r="Z40" s="35"/>
      <c r="AA40" s="31"/>
      <c r="AB40" s="35"/>
      <c r="AC40" s="31"/>
      <c r="AD40" s="35"/>
      <c r="AE40" s="35"/>
      <c r="AF40" s="30"/>
      <c r="AG40" s="31"/>
      <c r="AH40" s="35"/>
      <c r="AI40" s="31"/>
      <c r="AJ40" s="27"/>
      <c r="AL40" s="42"/>
      <c r="AM40" s="38"/>
      <c r="AO40" s="29"/>
      <c r="AP40" s="32"/>
      <c r="AQ40" s="31"/>
      <c r="AR40" s="35"/>
      <c r="AS40" s="31"/>
      <c r="AT40" s="35"/>
      <c r="AU40" s="31"/>
      <c r="AV40" s="35"/>
      <c r="AW40" s="35"/>
      <c r="AX40" s="30"/>
      <c r="AY40" s="31"/>
      <c r="AZ40" s="35"/>
      <c r="BA40" s="31"/>
      <c r="BB40" s="27"/>
      <c r="BD40" s="109"/>
      <c r="BE40" s="110"/>
      <c r="BF40" s="63"/>
    </row>
    <row r="41" spans="1:58" ht="19.5" customHeight="1" x14ac:dyDescent="0.2">
      <c r="A41" s="73"/>
      <c r="B41" s="42"/>
      <c r="C41" s="38"/>
      <c r="E41" s="29"/>
      <c r="F41" s="34"/>
      <c r="G41" s="29"/>
      <c r="H41" s="27"/>
      <c r="I41" s="29"/>
      <c r="J41" s="27"/>
      <c r="K41" s="29"/>
      <c r="L41" s="27"/>
      <c r="M41" s="27"/>
      <c r="N41" s="32"/>
      <c r="O41" s="29"/>
      <c r="P41" s="27"/>
      <c r="Q41" s="29"/>
      <c r="R41" s="27"/>
      <c r="T41" s="42"/>
      <c r="U41" s="38"/>
      <c r="W41" s="29"/>
      <c r="X41" s="34"/>
      <c r="Y41" s="29"/>
      <c r="Z41" s="27"/>
      <c r="AA41" s="29"/>
      <c r="AB41" s="27"/>
      <c r="AC41" s="29"/>
      <c r="AD41" s="27"/>
      <c r="AE41" s="27"/>
      <c r="AF41" s="32"/>
      <c r="AG41" s="29"/>
      <c r="AH41" s="27"/>
      <c r="AI41" s="29"/>
      <c r="AJ41" s="27"/>
      <c r="AL41" s="42"/>
      <c r="AM41" s="38"/>
      <c r="AO41" s="29"/>
      <c r="AP41" s="34"/>
      <c r="AQ41" s="29"/>
      <c r="AR41" s="27"/>
      <c r="AS41" s="29"/>
      <c r="AT41" s="27"/>
      <c r="AU41" s="29"/>
      <c r="AV41" s="27"/>
      <c r="AW41" s="27"/>
      <c r="AX41" s="32"/>
      <c r="AY41" s="29"/>
      <c r="AZ41" s="27"/>
      <c r="BA41" s="29"/>
      <c r="BB41" s="27"/>
      <c r="BD41" s="109"/>
      <c r="BE41" s="110"/>
      <c r="BF41" s="63"/>
    </row>
    <row r="42" spans="1:58" ht="19.899999999999999" customHeight="1" x14ac:dyDescent="0.2">
      <c r="A42" s="73"/>
      <c r="B42" s="42"/>
      <c r="C42" s="38"/>
      <c r="E42" s="29"/>
      <c r="F42" s="30"/>
      <c r="G42" s="31"/>
      <c r="H42" s="35"/>
      <c r="I42" s="31"/>
      <c r="J42" s="35"/>
      <c r="K42" s="31"/>
      <c r="L42" s="35"/>
      <c r="M42" s="35"/>
      <c r="N42" s="30"/>
      <c r="O42" s="31"/>
      <c r="P42" s="35"/>
      <c r="Q42" s="31"/>
      <c r="R42" s="27"/>
      <c r="T42" s="42"/>
      <c r="U42" s="38"/>
      <c r="W42" s="29"/>
      <c r="X42" s="30"/>
      <c r="Y42" s="31"/>
      <c r="Z42" s="35"/>
      <c r="AA42" s="31"/>
      <c r="AB42" s="35"/>
      <c r="AC42" s="31"/>
      <c r="AD42" s="35"/>
      <c r="AE42" s="35"/>
      <c r="AF42" s="30"/>
      <c r="AG42" s="31"/>
      <c r="AH42" s="35"/>
      <c r="AI42" s="31"/>
      <c r="AJ42" s="27"/>
      <c r="AL42" s="42"/>
      <c r="AM42" s="38"/>
      <c r="AO42" s="29"/>
      <c r="AP42" s="30"/>
      <c r="AQ42" s="31"/>
      <c r="AR42" s="35"/>
      <c r="AS42" s="31"/>
      <c r="AT42" s="35"/>
      <c r="AU42" s="31"/>
      <c r="AV42" s="35"/>
      <c r="AW42" s="35"/>
      <c r="AX42" s="30"/>
      <c r="AY42" s="31"/>
      <c r="AZ42" s="35"/>
      <c r="BA42" s="31"/>
      <c r="BB42" s="27"/>
      <c r="BD42" s="109"/>
      <c r="BE42" s="110"/>
      <c r="BF42" s="63"/>
    </row>
    <row r="43" spans="1:58" ht="20.25" customHeight="1" x14ac:dyDescent="0.2">
      <c r="A43" s="73"/>
      <c r="B43" s="42"/>
      <c r="C43" s="38"/>
      <c r="F43" s="174"/>
      <c r="G43" s="174"/>
      <c r="H43" s="174"/>
      <c r="I43" s="174"/>
      <c r="J43" s="174"/>
      <c r="K43" s="174"/>
      <c r="T43" s="42"/>
      <c r="U43" s="38"/>
      <c r="X43" s="30"/>
      <c r="Y43" s="31"/>
      <c r="Z43" s="35"/>
      <c r="AA43" s="31"/>
      <c r="AB43" s="35"/>
      <c r="AC43" s="31"/>
      <c r="AD43" s="35"/>
      <c r="AE43" s="35"/>
      <c r="AF43" s="30"/>
      <c r="AG43" s="31"/>
      <c r="AH43" s="35"/>
      <c r="AI43" s="31"/>
      <c r="AL43" s="42"/>
      <c r="AM43" s="38"/>
      <c r="AP43" s="30"/>
      <c r="AQ43" s="31"/>
      <c r="AR43" s="35"/>
      <c r="AS43" s="31"/>
      <c r="AT43" s="35"/>
      <c r="AU43" s="31"/>
      <c r="AV43" s="35"/>
      <c r="AW43" s="35"/>
      <c r="AX43" s="30"/>
      <c r="AY43" s="31"/>
      <c r="AZ43" s="35"/>
      <c r="BA43" s="31"/>
      <c r="BD43" s="109"/>
      <c r="BE43" s="110"/>
      <c r="BF43" s="63"/>
    </row>
    <row r="44" spans="1:58" ht="19.899999999999999" customHeight="1" x14ac:dyDescent="0.2">
      <c r="A44" s="73"/>
      <c r="B44" s="97"/>
      <c r="C44" s="98"/>
      <c r="D44" s="96"/>
      <c r="E44" s="96"/>
      <c r="F44" s="92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  <c r="R44" s="96"/>
      <c r="S44" s="96"/>
      <c r="T44" s="42"/>
      <c r="U44" s="38"/>
      <c r="V44" s="96"/>
      <c r="W44" s="96"/>
      <c r="X44" s="30"/>
      <c r="Y44" s="31"/>
      <c r="Z44" s="35"/>
      <c r="AA44" s="31"/>
      <c r="AB44" s="35"/>
      <c r="AC44" s="31"/>
      <c r="AD44" s="35"/>
      <c r="AE44" s="35"/>
      <c r="AF44" s="30"/>
      <c r="AG44" s="31"/>
      <c r="AH44" s="35"/>
      <c r="AI44" s="31"/>
      <c r="AJ44" s="96"/>
      <c r="AK44" s="96"/>
      <c r="AL44" s="42"/>
      <c r="AM44" s="38"/>
      <c r="AN44" s="96"/>
      <c r="AO44" s="96"/>
      <c r="AP44" s="30"/>
      <c r="AQ44" s="31"/>
      <c r="AR44" s="35"/>
      <c r="AS44" s="31"/>
      <c r="AT44" s="35"/>
      <c r="AU44" s="31"/>
      <c r="AV44" s="35"/>
      <c r="AW44" s="35"/>
      <c r="AX44" s="30"/>
      <c r="AY44" s="31"/>
      <c r="AZ44" s="35"/>
      <c r="BA44" s="31"/>
      <c r="BB44" s="96"/>
      <c r="BC44" s="96"/>
      <c r="BD44" s="109"/>
      <c r="BE44" s="110"/>
      <c r="BF44" s="63"/>
    </row>
    <row r="45" spans="1:58" ht="19.899999999999999" customHeight="1" x14ac:dyDescent="0.2">
      <c r="A45" s="73"/>
      <c r="B45" s="42"/>
      <c r="C45" s="38"/>
      <c r="D45" s="96"/>
      <c r="E45" s="99"/>
      <c r="F45" s="92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6"/>
      <c r="S45" s="96"/>
      <c r="T45" s="42"/>
      <c r="U45" s="38"/>
      <c r="V45" s="96"/>
      <c r="W45" s="96"/>
      <c r="X45" s="30"/>
      <c r="Y45" s="31"/>
      <c r="Z45" s="35"/>
      <c r="AA45" s="31"/>
      <c r="AB45" s="35"/>
      <c r="AC45" s="31"/>
      <c r="AD45" s="35"/>
      <c r="AE45" s="35"/>
      <c r="AF45" s="30"/>
      <c r="AG45" s="31"/>
      <c r="AH45" s="35"/>
      <c r="AI45" s="31"/>
      <c r="AJ45" s="96"/>
      <c r="AK45" s="96"/>
      <c r="AL45" s="42"/>
      <c r="AM45" s="38"/>
      <c r="AN45" s="96"/>
      <c r="AO45" s="96"/>
      <c r="AP45" s="30"/>
      <c r="AQ45" s="31"/>
      <c r="AR45" s="35"/>
      <c r="AS45" s="31"/>
      <c r="AT45" s="35"/>
      <c r="AU45" s="31"/>
      <c r="AV45" s="35"/>
      <c r="AW45" s="35"/>
      <c r="AX45" s="30"/>
      <c r="AY45" s="31"/>
      <c r="AZ45" s="35"/>
      <c r="BA45" s="31"/>
      <c r="BB45" s="96"/>
      <c r="BC45" s="96"/>
      <c r="BD45" s="109"/>
      <c r="BE45" s="110"/>
      <c r="BF45" s="63"/>
    </row>
    <row r="46" spans="1:58" s="22" customFormat="1" ht="19.899999999999999" customHeight="1" x14ac:dyDescent="0.2">
      <c r="A46" s="75"/>
      <c r="B46" s="42"/>
      <c r="C46" s="38"/>
      <c r="D46" s="96"/>
      <c r="E46" s="96"/>
      <c r="F46" s="92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4"/>
      <c r="R46" s="96"/>
      <c r="S46" s="95"/>
      <c r="T46" s="42"/>
      <c r="U46" s="38"/>
      <c r="V46" s="96"/>
      <c r="W46" s="96"/>
      <c r="X46" s="30"/>
      <c r="Y46" s="31"/>
      <c r="Z46" s="35"/>
      <c r="AA46" s="31"/>
      <c r="AB46" s="35"/>
      <c r="AC46" s="31"/>
      <c r="AD46" s="35"/>
      <c r="AE46" s="35"/>
      <c r="AF46" s="30"/>
      <c r="AG46" s="31"/>
      <c r="AH46" s="35"/>
      <c r="AI46" s="31"/>
      <c r="AJ46" s="96"/>
      <c r="AK46" s="96"/>
      <c r="AL46" s="42"/>
      <c r="AM46" s="38"/>
      <c r="AN46" s="96"/>
      <c r="AO46" s="96"/>
      <c r="AP46" s="30"/>
      <c r="AQ46" s="31"/>
      <c r="AR46" s="35"/>
      <c r="AS46" s="31"/>
      <c r="AT46" s="35"/>
      <c r="AU46" s="31"/>
      <c r="AV46" s="35"/>
      <c r="AW46" s="35"/>
      <c r="AX46" s="30"/>
      <c r="AY46" s="31"/>
      <c r="AZ46" s="35"/>
      <c r="BA46" s="31"/>
      <c r="BB46" s="96"/>
      <c r="BC46" s="95"/>
      <c r="BD46" s="109"/>
      <c r="BE46" s="110"/>
      <c r="BF46" s="64"/>
    </row>
    <row r="47" spans="1:58" s="22" customFormat="1" ht="19.899999999999999" customHeight="1" x14ac:dyDescent="0.2">
      <c r="A47" s="75"/>
      <c r="B47" s="42"/>
      <c r="C47" s="38"/>
      <c r="D47" s="96"/>
      <c r="E47" s="96"/>
      <c r="F47" s="92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4"/>
      <c r="R47" s="96"/>
      <c r="S47" s="95"/>
      <c r="T47" s="42"/>
      <c r="U47" s="38"/>
      <c r="V47" s="96"/>
      <c r="W47" s="96"/>
      <c r="X47" s="30"/>
      <c r="Y47" s="31"/>
      <c r="Z47" s="35"/>
      <c r="AA47" s="31"/>
      <c r="AB47" s="35"/>
      <c r="AC47" s="31"/>
      <c r="AD47" s="35"/>
      <c r="AE47" s="35"/>
      <c r="AF47" s="30"/>
      <c r="AG47" s="31"/>
      <c r="AH47" s="35"/>
      <c r="AI47" s="31"/>
      <c r="AJ47" s="96"/>
      <c r="AK47" s="96"/>
      <c r="AL47" s="42"/>
      <c r="AM47" s="38"/>
      <c r="AN47" s="96"/>
      <c r="AO47" s="96"/>
      <c r="AP47" s="30"/>
      <c r="AQ47" s="31"/>
      <c r="AR47" s="35"/>
      <c r="AS47" s="31"/>
      <c r="AT47" s="35"/>
      <c r="AU47" s="31"/>
      <c r="AV47" s="35"/>
      <c r="AW47" s="35"/>
      <c r="AX47" s="30"/>
      <c r="AY47" s="31"/>
      <c r="AZ47" s="35"/>
      <c r="BA47" s="31"/>
      <c r="BB47" s="96"/>
      <c r="BC47" s="95"/>
      <c r="BD47" s="109"/>
      <c r="BE47" s="110"/>
      <c r="BF47" s="64"/>
    </row>
    <row r="48" spans="1:58" ht="13.15" customHeight="1" x14ac:dyDescent="0.2">
      <c r="A48" s="78"/>
      <c r="B48" s="100"/>
      <c r="C48" s="100"/>
      <c r="D48" s="100"/>
      <c r="E48" s="100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0"/>
      <c r="S48" s="66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0"/>
      <c r="BC48" s="66"/>
      <c r="BD48" s="66"/>
      <c r="BE48" s="66"/>
      <c r="BF48" s="67"/>
    </row>
    <row r="49" spans="2:54" x14ac:dyDescent="0.2">
      <c r="B49" s="22"/>
      <c r="C49" s="22"/>
      <c r="D49" s="22"/>
      <c r="E49" s="22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</row>
    <row r="50" spans="2:54" x14ac:dyDescent="0.2"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54" x14ac:dyDescent="0.2"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54" ht="20.100000000000001" customHeight="1" x14ac:dyDescent="0.2"/>
    <row r="53" spans="2:54" ht="20.100000000000001" customHeight="1" x14ac:dyDescent="0.2"/>
    <row r="54" spans="2:54" ht="20.100000000000001" customHeight="1" x14ac:dyDescent="0.2"/>
    <row r="55" spans="2:54" ht="20.100000000000001" customHeight="1" x14ac:dyDescent="0.2"/>
    <row r="56" spans="2:54" ht="20.100000000000001" customHeight="1" x14ac:dyDescent="0.2"/>
    <row r="57" spans="2:54" ht="20.100000000000001" customHeight="1" x14ac:dyDescent="0.2"/>
    <row r="58" spans="2:54" ht="20.100000000000001" customHeight="1" x14ac:dyDescent="0.2"/>
    <row r="59" spans="2:54" ht="20.100000000000001" customHeight="1" x14ac:dyDescent="0.2"/>
    <row r="60" spans="2:54" ht="20.100000000000001" customHeight="1" x14ac:dyDescent="0.2"/>
    <row r="61" spans="2:54" ht="20.100000000000001" customHeight="1" x14ac:dyDescent="0.2"/>
    <row r="62" spans="2:54" ht="20.100000000000001" customHeight="1" x14ac:dyDescent="0.2"/>
    <row r="63" spans="2:54" ht="20.100000000000001" customHeight="1" x14ac:dyDescent="0.2"/>
    <row r="64" spans="2:54" ht="20.100000000000001" customHeight="1" x14ac:dyDescent="0.2"/>
    <row r="65" spans="2:2" ht="20.100000000000001" customHeight="1" x14ac:dyDescent="0.2"/>
    <row r="66" spans="2:2" ht="20.100000000000001" customHeight="1" x14ac:dyDescent="0.2"/>
    <row r="67" spans="2:2" ht="20.100000000000001" customHeight="1" x14ac:dyDescent="0.2"/>
    <row r="68" spans="2:2" ht="20.100000000000001" customHeight="1" x14ac:dyDescent="0.2"/>
    <row r="69" spans="2:2" ht="20.100000000000001" customHeight="1" x14ac:dyDescent="0.2"/>
    <row r="70" spans="2:2" ht="20.100000000000001" customHeight="1" x14ac:dyDescent="0.2"/>
    <row r="71" spans="2:2" ht="20.100000000000001" customHeight="1" x14ac:dyDescent="0.2"/>
    <row r="72" spans="2:2" ht="20.100000000000001" customHeight="1" x14ac:dyDescent="0.2"/>
    <row r="73" spans="2:2" ht="20.100000000000001" customHeight="1" x14ac:dyDescent="0.2"/>
    <row r="74" spans="2:2" ht="20.100000000000001" customHeight="1" x14ac:dyDescent="0.2"/>
    <row r="75" spans="2:2" ht="20.100000000000001" customHeight="1" x14ac:dyDescent="0.2"/>
    <row r="76" spans="2:2" ht="20.100000000000001" customHeight="1" x14ac:dyDescent="0.2"/>
    <row r="77" spans="2:2" ht="12" customHeight="1" x14ac:dyDescent="0.2"/>
    <row r="78" spans="2:2" ht="3" customHeight="1" x14ac:dyDescent="0.2"/>
    <row r="79" spans="2:2" ht="7.5" customHeight="1" x14ac:dyDescent="0.2">
      <c r="B79" s="20"/>
    </row>
    <row r="80" spans="2:2" ht="12.75" customHeight="1" x14ac:dyDescent="0.2"/>
    <row r="81" spans="2:54" ht="12.75" customHeight="1" x14ac:dyDescent="0.2"/>
    <row r="82" spans="2:54" s="22" customFormat="1" ht="12.75" customHeight="1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</row>
    <row r="83" spans="2:54" s="22" customFormat="1" ht="12.75" customHeight="1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</row>
    <row r="84" spans="2:54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</row>
    <row r="85" spans="2:54" x14ac:dyDescent="0.2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</row>
    <row r="88" spans="2:54" ht="20.100000000000001" customHeight="1" x14ac:dyDescent="0.2"/>
    <row r="89" spans="2:54" ht="20.100000000000001" customHeight="1" x14ac:dyDescent="0.2"/>
    <row r="90" spans="2:54" ht="20.100000000000001" customHeight="1" x14ac:dyDescent="0.2"/>
    <row r="91" spans="2:54" ht="20.100000000000001" customHeight="1" x14ac:dyDescent="0.2"/>
    <row r="92" spans="2:54" ht="20.100000000000001" customHeight="1" x14ac:dyDescent="0.2"/>
    <row r="93" spans="2:54" ht="20.100000000000001" customHeight="1" x14ac:dyDescent="0.2"/>
    <row r="94" spans="2:54" ht="20.100000000000001" customHeight="1" x14ac:dyDescent="0.2"/>
    <row r="95" spans="2:54" ht="20.100000000000001" customHeight="1" x14ac:dyDescent="0.2"/>
    <row r="96" spans="2:54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spans="2:54" ht="9" customHeight="1" x14ac:dyDescent="0.2"/>
    <row r="114" spans="2:54" ht="6" customHeight="1" x14ac:dyDescent="0.2"/>
    <row r="115" spans="2:54" ht="8.25" customHeight="1" x14ac:dyDescent="0.2">
      <c r="B115" s="20"/>
    </row>
    <row r="116" spans="2:54" ht="12.75" customHeight="1" x14ac:dyDescent="0.2"/>
    <row r="117" spans="2:54" ht="12.75" customHeight="1" x14ac:dyDescent="0.2"/>
    <row r="118" spans="2:54" s="22" customFormat="1" ht="12.75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</row>
    <row r="119" spans="2:54" s="22" customFormat="1" ht="12.75" customHeight="1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</row>
    <row r="120" spans="2:54" x14ac:dyDescent="0.2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</row>
    <row r="121" spans="2:54" x14ac:dyDescent="0.2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</row>
    <row r="124" spans="2:54" ht="20.100000000000001" customHeight="1" x14ac:dyDescent="0.2"/>
    <row r="125" spans="2:54" ht="20.100000000000001" customHeight="1" x14ac:dyDescent="0.2"/>
    <row r="126" spans="2:54" ht="20.100000000000001" customHeight="1" x14ac:dyDescent="0.2"/>
    <row r="127" spans="2:54" ht="20.100000000000001" customHeight="1" x14ac:dyDescent="0.2"/>
    <row r="128" spans="2:54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spans="2:54" ht="20.100000000000001" customHeight="1" x14ac:dyDescent="0.2"/>
    <row r="146" spans="2:54" ht="20.100000000000001" customHeight="1" x14ac:dyDescent="0.2"/>
    <row r="147" spans="2:54" ht="20.100000000000001" customHeight="1" x14ac:dyDescent="0.2"/>
    <row r="148" spans="2:54" ht="20.100000000000001" customHeight="1" x14ac:dyDescent="0.2"/>
    <row r="149" spans="2:54" ht="7.5" customHeight="1" x14ac:dyDescent="0.2"/>
    <row r="150" spans="2:54" ht="7.5" customHeight="1" x14ac:dyDescent="0.2"/>
    <row r="151" spans="2:54" ht="8.25" customHeight="1" x14ac:dyDescent="0.2">
      <c r="B151" s="20"/>
    </row>
    <row r="152" spans="2:54" ht="12.75" customHeight="1" x14ac:dyDescent="0.2"/>
    <row r="153" spans="2:54" ht="12.75" customHeight="1" x14ac:dyDescent="0.2"/>
    <row r="154" spans="2:54" s="22" customFormat="1" ht="12.75" customHeight="1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</row>
    <row r="155" spans="2:54" s="22" customFormat="1" ht="12.75" customHeight="1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</row>
    <row r="156" spans="2:54" x14ac:dyDescent="0.2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</row>
    <row r="157" spans="2:54" x14ac:dyDescent="0.2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</row>
    <row r="160" spans="2:54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spans="2:54" ht="20.100000000000001" customHeight="1" x14ac:dyDescent="0.2"/>
    <row r="178" spans="2:54" ht="20.100000000000001" customHeight="1" x14ac:dyDescent="0.2"/>
    <row r="179" spans="2:54" ht="20.100000000000001" customHeight="1" x14ac:dyDescent="0.2"/>
    <row r="180" spans="2:54" ht="20.100000000000001" customHeight="1" x14ac:dyDescent="0.2"/>
    <row r="181" spans="2:54" ht="20.100000000000001" customHeight="1" x14ac:dyDescent="0.2"/>
    <row r="182" spans="2:54" ht="20.100000000000001" customHeight="1" x14ac:dyDescent="0.2"/>
    <row r="183" spans="2:54" ht="20.100000000000001" customHeight="1" x14ac:dyDescent="0.2"/>
    <row r="184" spans="2:54" ht="20.100000000000001" customHeight="1" x14ac:dyDescent="0.2"/>
    <row r="185" spans="2:54" ht="8.25" customHeight="1" x14ac:dyDescent="0.2"/>
    <row r="186" spans="2:54" ht="6.75" customHeight="1" x14ac:dyDescent="0.2"/>
    <row r="187" spans="2:54" ht="8.25" customHeight="1" x14ac:dyDescent="0.2">
      <c r="B187" s="20"/>
    </row>
    <row r="188" spans="2:54" ht="12.75" customHeight="1" x14ac:dyDescent="0.2"/>
    <row r="189" spans="2:54" ht="12.75" customHeight="1" x14ac:dyDescent="0.2"/>
    <row r="190" spans="2:54" s="22" customFormat="1" ht="12.75" customHeight="1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</row>
    <row r="191" spans="2:54" s="22" customFormat="1" ht="12.75" customHeight="1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</row>
    <row r="192" spans="2:54" x14ac:dyDescent="0.2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</row>
    <row r="193" spans="2:54" x14ac:dyDescent="0.2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</row>
    <row r="196" spans="2:54" ht="20.100000000000001" customHeight="1" x14ac:dyDescent="0.2"/>
    <row r="197" spans="2:54" ht="20.100000000000001" customHeight="1" x14ac:dyDescent="0.2"/>
    <row r="198" spans="2:54" ht="20.100000000000001" customHeight="1" x14ac:dyDescent="0.2"/>
    <row r="199" spans="2:54" ht="20.100000000000001" customHeight="1" x14ac:dyDescent="0.2"/>
    <row r="200" spans="2:54" ht="20.100000000000001" customHeight="1" x14ac:dyDescent="0.2"/>
    <row r="201" spans="2:54" ht="20.100000000000001" customHeight="1" x14ac:dyDescent="0.2"/>
    <row r="202" spans="2:54" ht="20.100000000000001" customHeight="1" x14ac:dyDescent="0.2"/>
    <row r="203" spans="2:54" ht="20.100000000000001" customHeight="1" x14ac:dyDescent="0.2"/>
    <row r="204" spans="2:54" ht="20.100000000000001" customHeight="1" x14ac:dyDescent="0.2"/>
    <row r="205" spans="2:54" ht="20.100000000000001" customHeight="1" x14ac:dyDescent="0.2"/>
    <row r="206" spans="2:54" ht="20.100000000000001" customHeight="1" x14ac:dyDescent="0.2"/>
    <row r="207" spans="2:54" ht="20.100000000000001" customHeight="1" x14ac:dyDescent="0.2"/>
    <row r="208" spans="2:54" ht="20.100000000000001" customHeight="1" x14ac:dyDescent="0.2"/>
    <row r="209" spans="2:2" ht="20.100000000000001" customHeight="1" x14ac:dyDescent="0.2"/>
    <row r="210" spans="2:2" ht="20.100000000000001" customHeight="1" x14ac:dyDescent="0.2"/>
    <row r="211" spans="2:2" ht="20.100000000000001" customHeight="1" x14ac:dyDescent="0.2"/>
    <row r="212" spans="2:2" ht="20.100000000000001" customHeight="1" x14ac:dyDescent="0.2"/>
    <row r="213" spans="2:2" ht="20.100000000000001" customHeight="1" x14ac:dyDescent="0.2"/>
    <row r="214" spans="2:2" ht="20.100000000000001" customHeight="1" x14ac:dyDescent="0.2"/>
    <row r="215" spans="2:2" ht="20.100000000000001" customHeight="1" x14ac:dyDescent="0.2"/>
    <row r="216" spans="2:2" ht="20.100000000000001" customHeight="1" x14ac:dyDescent="0.2"/>
    <row r="217" spans="2:2" ht="20.100000000000001" customHeight="1" x14ac:dyDescent="0.2"/>
    <row r="218" spans="2:2" ht="20.100000000000001" customHeight="1" x14ac:dyDescent="0.2"/>
    <row r="219" spans="2:2" ht="20.100000000000001" customHeight="1" x14ac:dyDescent="0.2"/>
    <row r="220" spans="2:2" ht="20.100000000000001" customHeight="1" x14ac:dyDescent="0.2"/>
    <row r="221" spans="2:2" ht="9" customHeight="1" x14ac:dyDescent="0.2"/>
    <row r="222" spans="2:2" ht="6" customHeight="1" x14ac:dyDescent="0.2"/>
    <row r="223" spans="2:2" ht="8.25" customHeight="1" x14ac:dyDescent="0.2">
      <c r="B223" s="20"/>
    </row>
    <row r="224" spans="2:2" ht="12.75" customHeight="1" x14ac:dyDescent="0.2"/>
    <row r="225" spans="2:54" ht="12.75" customHeight="1" x14ac:dyDescent="0.2"/>
    <row r="226" spans="2:54" s="22" customFormat="1" ht="12.75" customHeight="1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</row>
    <row r="227" spans="2:54" s="22" customFormat="1" ht="12.75" customHeight="1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</row>
    <row r="228" spans="2:54" x14ac:dyDescent="0.2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</row>
    <row r="229" spans="2:54" x14ac:dyDescent="0.2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</row>
    <row r="232" spans="2:54" ht="20.100000000000001" customHeight="1" x14ac:dyDescent="0.2"/>
    <row r="233" spans="2:54" ht="20.100000000000001" customHeight="1" x14ac:dyDescent="0.2"/>
    <row r="234" spans="2:54" ht="20.100000000000001" customHeight="1" x14ac:dyDescent="0.2"/>
    <row r="235" spans="2:54" ht="20.100000000000001" customHeight="1" x14ac:dyDescent="0.2"/>
    <row r="236" spans="2:54" ht="20.100000000000001" customHeight="1" x14ac:dyDescent="0.2"/>
    <row r="237" spans="2:54" ht="20.100000000000001" customHeight="1" x14ac:dyDescent="0.2"/>
    <row r="238" spans="2:54" ht="20.100000000000001" customHeight="1" x14ac:dyDescent="0.2"/>
    <row r="239" spans="2:54" ht="20.100000000000001" customHeight="1" x14ac:dyDescent="0.2"/>
    <row r="240" spans="2:54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spans="2:54" ht="8.25" customHeight="1" x14ac:dyDescent="0.2"/>
    <row r="258" spans="2:54" ht="6.75" customHeight="1" x14ac:dyDescent="0.2"/>
    <row r="259" spans="2:54" ht="8.25" customHeight="1" x14ac:dyDescent="0.2">
      <c r="B259" s="20"/>
    </row>
    <row r="260" spans="2:54" ht="12.75" customHeight="1" x14ac:dyDescent="0.2"/>
    <row r="261" spans="2:54" ht="12.75" customHeight="1" x14ac:dyDescent="0.2"/>
    <row r="262" spans="2:54" s="22" customFormat="1" ht="12.75" customHeight="1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</row>
    <row r="263" spans="2:54" s="22" customFormat="1" ht="12.75" customHeight="1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</row>
    <row r="264" spans="2:54" x14ac:dyDescent="0.2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</row>
    <row r="265" spans="2:54" x14ac:dyDescent="0.2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</row>
    <row r="268" spans="2:54" ht="20.100000000000001" customHeight="1" x14ac:dyDescent="0.2"/>
    <row r="269" spans="2:54" ht="20.100000000000001" customHeight="1" x14ac:dyDescent="0.2"/>
    <row r="270" spans="2:54" ht="20.100000000000001" customHeight="1" x14ac:dyDescent="0.2"/>
    <row r="271" spans="2:54" ht="20.100000000000001" customHeight="1" x14ac:dyDescent="0.2"/>
    <row r="272" spans="2:54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spans="2:54" ht="20.100000000000001" customHeight="1" x14ac:dyDescent="0.2"/>
    <row r="290" spans="2:54" ht="20.100000000000001" customHeight="1" x14ac:dyDescent="0.2"/>
    <row r="291" spans="2:54" ht="20.100000000000001" customHeight="1" x14ac:dyDescent="0.2"/>
    <row r="292" spans="2:54" ht="20.100000000000001" customHeight="1" x14ac:dyDescent="0.2"/>
    <row r="293" spans="2:54" ht="8.25" customHeight="1" x14ac:dyDescent="0.2"/>
    <row r="294" spans="2:54" ht="6.75" customHeight="1" x14ac:dyDescent="0.2"/>
    <row r="295" spans="2:54" ht="8.25" customHeight="1" x14ac:dyDescent="0.2">
      <c r="B295" s="20"/>
    </row>
    <row r="296" spans="2:54" ht="12.75" customHeight="1" x14ac:dyDescent="0.2"/>
    <row r="297" spans="2:54" ht="12.75" customHeight="1" x14ac:dyDescent="0.2"/>
    <row r="298" spans="2:54" s="22" customFormat="1" ht="12.75" customHeight="1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</row>
    <row r="299" spans="2:54" s="22" customFormat="1" ht="12.75" customHeight="1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</row>
    <row r="300" spans="2:54" x14ac:dyDescent="0.2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</row>
    <row r="301" spans="2:54" x14ac:dyDescent="0.2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</row>
    <row r="304" spans="2:5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spans="2:54" ht="20.100000000000001" customHeight="1" x14ac:dyDescent="0.2"/>
    <row r="322" spans="2:54" ht="20.100000000000001" customHeight="1" x14ac:dyDescent="0.2"/>
    <row r="323" spans="2:54" ht="20.100000000000001" customHeight="1" x14ac:dyDescent="0.2"/>
    <row r="324" spans="2:54" ht="20.100000000000001" customHeight="1" x14ac:dyDescent="0.2"/>
    <row r="325" spans="2:54" ht="20.100000000000001" customHeight="1" x14ac:dyDescent="0.2"/>
    <row r="326" spans="2:54" ht="20.100000000000001" customHeight="1" x14ac:dyDescent="0.2"/>
    <row r="327" spans="2:54" ht="20.100000000000001" customHeight="1" x14ac:dyDescent="0.2"/>
    <row r="328" spans="2:54" ht="20.100000000000001" customHeight="1" x14ac:dyDescent="0.2"/>
    <row r="329" spans="2:54" ht="7.5" customHeight="1" x14ac:dyDescent="0.2"/>
    <row r="330" spans="2:54" ht="7.5" customHeight="1" x14ac:dyDescent="0.2"/>
    <row r="331" spans="2:54" ht="8.25" customHeight="1" x14ac:dyDescent="0.2">
      <c r="B331" s="20"/>
    </row>
    <row r="332" spans="2:54" ht="12.75" customHeight="1" x14ac:dyDescent="0.2"/>
    <row r="333" spans="2:54" ht="12.75" customHeight="1" x14ac:dyDescent="0.2"/>
    <row r="334" spans="2:54" s="22" customFormat="1" ht="12.75" customHeight="1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</row>
    <row r="335" spans="2:54" s="22" customFormat="1" ht="12.75" customHeight="1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</row>
    <row r="336" spans="2:54" x14ac:dyDescent="0.2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</row>
    <row r="337" spans="2:54" x14ac:dyDescent="0.2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</row>
    <row r="340" spans="2:54" ht="19.5" customHeight="1" x14ac:dyDescent="0.2"/>
    <row r="341" spans="2:54" ht="19.5" customHeight="1" x14ac:dyDescent="0.2"/>
    <row r="342" spans="2:54" ht="19.5" customHeight="1" x14ac:dyDescent="0.2"/>
    <row r="343" spans="2:54" ht="19.5" customHeight="1" x14ac:dyDescent="0.2"/>
    <row r="344" spans="2:54" ht="19.5" customHeight="1" x14ac:dyDescent="0.2"/>
    <row r="345" spans="2:54" ht="19.5" customHeight="1" x14ac:dyDescent="0.2"/>
    <row r="346" spans="2:54" ht="19.5" customHeight="1" x14ac:dyDescent="0.2"/>
    <row r="347" spans="2:54" ht="19.5" customHeight="1" x14ac:dyDescent="0.2"/>
    <row r="348" spans="2:54" ht="19.5" customHeight="1" x14ac:dyDescent="0.2"/>
    <row r="349" spans="2:54" ht="19.5" customHeight="1" x14ac:dyDescent="0.2"/>
    <row r="350" spans="2:54" ht="19.5" customHeight="1" x14ac:dyDescent="0.2"/>
    <row r="351" spans="2:54" ht="19.5" customHeight="1" x14ac:dyDescent="0.2"/>
    <row r="352" spans="2:54" ht="19.5" customHeight="1" x14ac:dyDescent="0.2"/>
    <row r="353" ht="19.5" customHeight="1" x14ac:dyDescent="0.2"/>
    <row r="354" ht="19.5" customHeight="1" x14ac:dyDescent="0.2"/>
    <row r="355" ht="19.5" customHeight="1" x14ac:dyDescent="0.2"/>
    <row r="356" ht="19.5" customHeight="1" x14ac:dyDescent="0.2"/>
    <row r="357" ht="19.5" customHeight="1" x14ac:dyDescent="0.2"/>
    <row r="358" ht="19.5" customHeight="1" x14ac:dyDescent="0.2"/>
    <row r="359" ht="19.5" customHeight="1" x14ac:dyDescent="0.2"/>
    <row r="360" ht="19.5" customHeight="1" x14ac:dyDescent="0.2"/>
    <row r="361" ht="19.5" customHeight="1" x14ac:dyDescent="0.2"/>
    <row r="362" ht="19.5" customHeight="1" x14ac:dyDescent="0.2"/>
    <row r="363" ht="19.5" customHeight="1" x14ac:dyDescent="0.2"/>
    <row r="364" ht="19.5" customHeight="1" x14ac:dyDescent="0.2"/>
  </sheetData>
  <sheetProtection algorithmName="SHA-512" hashValue="MahOKJr40h84ElxqLBFBCin0zs00SZTZoISTOkZCwiOkGpkCdBp/wTXZ3uCcaK7lrEUMnu7C1GZ0q6X8XsogpA==" saltValue="KmpoIa0iZk08oTTUBHCYNA==" spinCount="100000" sheet="1" objects="1" scenarios="1"/>
  <mergeCells count="143">
    <mergeCell ref="F43:G43"/>
    <mergeCell ref="H43:I43"/>
    <mergeCell ref="J43:K43"/>
    <mergeCell ref="BD42:BE42"/>
    <mergeCell ref="BD43:BE43"/>
    <mergeCell ref="BD44:BE44"/>
    <mergeCell ref="BD45:BE45"/>
    <mergeCell ref="BD46:BE46"/>
    <mergeCell ref="BD47:BE47"/>
    <mergeCell ref="AO6:BB6"/>
    <mergeCell ref="AO2:BB5"/>
    <mergeCell ref="K16:L16"/>
    <mergeCell ref="M16:N16"/>
    <mergeCell ref="P8:R8"/>
    <mergeCell ref="M8:O8"/>
    <mergeCell ref="E12:N12"/>
    <mergeCell ref="E11:N11"/>
    <mergeCell ref="O11:R11"/>
    <mergeCell ref="E9:I9"/>
    <mergeCell ref="J9:M9"/>
    <mergeCell ref="P9:R9"/>
    <mergeCell ref="AU16:AV16"/>
    <mergeCell ref="AA15:AB15"/>
    <mergeCell ref="AC15:AD15"/>
    <mergeCell ref="W16:X16"/>
    <mergeCell ref="O15:P15"/>
    <mergeCell ref="O16:P16"/>
    <mergeCell ref="Y16:Z16"/>
    <mergeCell ref="Q16:R16"/>
    <mergeCell ref="Q15:R15"/>
    <mergeCell ref="AA16:AB16"/>
    <mergeCell ref="AS16:AT16"/>
    <mergeCell ref="AW16:AX16"/>
    <mergeCell ref="AY16:AZ16"/>
    <mergeCell ref="BA16:BB16"/>
    <mergeCell ref="AS15:AT15"/>
    <mergeCell ref="AL8:AM9"/>
    <mergeCell ref="AO8:AV8"/>
    <mergeCell ref="AW8:AY8"/>
    <mergeCell ref="AZ8:BB8"/>
    <mergeCell ref="AO9:AS9"/>
    <mergeCell ref="AT9:AW9"/>
    <mergeCell ref="AX9:AY9"/>
    <mergeCell ref="AZ9:BB9"/>
    <mergeCell ref="AO10:AX10"/>
    <mergeCell ref="AY10:BB10"/>
    <mergeCell ref="AO11:AX11"/>
    <mergeCell ref="AW15:AX15"/>
    <mergeCell ref="AY15:AZ15"/>
    <mergeCell ref="AO16:AP16"/>
    <mergeCell ref="AQ16:AR16"/>
    <mergeCell ref="AO15:AP15"/>
    <mergeCell ref="AQ15:AR15"/>
    <mergeCell ref="AU15:AV15"/>
    <mergeCell ref="AO12:AX12"/>
    <mergeCell ref="AY11:BB11"/>
    <mergeCell ref="BA15:BB15"/>
    <mergeCell ref="E8:L8"/>
    <mergeCell ref="O10:R10"/>
    <mergeCell ref="E10:N10"/>
    <mergeCell ref="AL4:AM4"/>
    <mergeCell ref="B2:C3"/>
    <mergeCell ref="D2:AM3"/>
    <mergeCell ref="B4:C4"/>
    <mergeCell ref="D4:R4"/>
    <mergeCell ref="U4:AD4"/>
    <mergeCell ref="AG4:AK4"/>
    <mergeCell ref="B8:C9"/>
    <mergeCell ref="B6:AM6"/>
    <mergeCell ref="AB9:AE9"/>
    <mergeCell ref="AF9:AG9"/>
    <mergeCell ref="AH9:AJ9"/>
    <mergeCell ref="E13:M13"/>
    <mergeCell ref="N13:R13"/>
    <mergeCell ref="O12:R12"/>
    <mergeCell ref="B10:C12"/>
    <mergeCell ref="N9:O9"/>
    <mergeCell ref="AE15:AF15"/>
    <mergeCell ref="AI15:AJ15"/>
    <mergeCell ref="AG16:AH16"/>
    <mergeCell ref="AE16:AF16"/>
    <mergeCell ref="AG15:AH15"/>
    <mergeCell ref="AI16:AJ16"/>
    <mergeCell ref="E16:F16"/>
    <mergeCell ref="G15:H15"/>
    <mergeCell ref="G16:H16"/>
    <mergeCell ref="E15:F15"/>
    <mergeCell ref="M15:N15"/>
    <mergeCell ref="I16:J16"/>
    <mergeCell ref="I15:J15"/>
    <mergeCell ref="K15:L15"/>
    <mergeCell ref="Y15:Z15"/>
    <mergeCell ref="AC16:AD16"/>
    <mergeCell ref="W15:X15"/>
    <mergeCell ref="AY12:BB12"/>
    <mergeCell ref="AO13:AW13"/>
    <mergeCell ref="AX13:BB13"/>
    <mergeCell ref="T8:U9"/>
    <mergeCell ref="W13:AE13"/>
    <mergeCell ref="AF13:AJ13"/>
    <mergeCell ref="AL10:AM12"/>
    <mergeCell ref="T10:U12"/>
    <mergeCell ref="W10:AF10"/>
    <mergeCell ref="AG10:AJ10"/>
    <mergeCell ref="W11:AF11"/>
    <mergeCell ref="AG11:AJ11"/>
    <mergeCell ref="W12:AF12"/>
    <mergeCell ref="AG12:AJ12"/>
    <mergeCell ref="W8:AD8"/>
    <mergeCell ref="AE8:AG8"/>
    <mergeCell ref="AH8:AJ8"/>
    <mergeCell ref="W9:AA9"/>
    <mergeCell ref="BD41:BE41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15:BE16"/>
    <mergeCell ref="BD18:BE18"/>
    <mergeCell ref="BD19:BE19"/>
    <mergeCell ref="BD20:BE20"/>
    <mergeCell ref="BD21:BE21"/>
    <mergeCell ref="BD22:BE22"/>
    <mergeCell ref="BD23:BE23"/>
    <mergeCell ref="BD24:BE24"/>
    <mergeCell ref="BC6:BF6"/>
    <mergeCell ref="BD8:BE8"/>
    <mergeCell ref="BD9:BE9"/>
    <mergeCell ref="BD11:BE11"/>
    <mergeCell ref="BD12:BE12"/>
    <mergeCell ref="BD13:BE13"/>
  </mergeCells>
  <phoneticPr fontId="5" type="noConversion"/>
  <conditionalFormatting sqref="D4:R4">
    <cfRule type="expression" dxfId="97" priority="108">
      <formula>NOT(D4="")</formula>
    </cfRule>
    <cfRule type="expression" dxfId="96" priority="111">
      <formula>NOT(OR($D$2="hier Gerätenamen eintippen",$D$2=""))</formula>
    </cfRule>
  </conditionalFormatting>
  <conditionalFormatting sqref="U4:AD4">
    <cfRule type="expression" dxfId="95" priority="106">
      <formula>NOT(U4="")</formula>
    </cfRule>
    <cfRule type="expression" dxfId="94" priority="107">
      <formula>NOT(OR($D$2="hier Gerätenamen eintippen",$D$2=""))</formula>
    </cfRule>
  </conditionalFormatting>
  <conditionalFormatting sqref="B8:C9">
    <cfRule type="expression" dxfId="93" priority="101">
      <formula>NOT(OR($B$8="Test",$B$8=""))</formula>
    </cfRule>
    <cfRule type="expression" dxfId="92" priority="103">
      <formula>NOT(OR($D$2="",$D$2="hier Gerätenamen eintippen"))</formula>
    </cfRule>
  </conditionalFormatting>
  <conditionalFormatting sqref="B10:C12">
    <cfRule type="expression" dxfId="91" priority="99">
      <formula>NOT(OR(B10="",B10="Level / Testlot"))</formula>
    </cfRule>
    <cfRule type="expression" dxfId="90" priority="100">
      <formula>NOT(OR(B8="",B8="Test"))</formula>
    </cfRule>
  </conditionalFormatting>
  <conditionalFormatting sqref="T10:U12">
    <cfRule type="expression" dxfId="89" priority="97">
      <formula>NOT(OR(T10="",T10="Level / Testlot"))</formula>
    </cfRule>
    <cfRule type="expression" dxfId="88" priority="98">
      <formula>NOT(OR(T8="",T8="Test"))</formula>
    </cfRule>
  </conditionalFormatting>
  <conditionalFormatting sqref="AL10:AM12">
    <cfRule type="expression" dxfId="87" priority="95">
      <formula>NOT(OR(AL10="",AL10="Level / Testlot"))</formula>
    </cfRule>
    <cfRule type="expression" dxfId="86" priority="96">
      <formula>NOT(OR(AL8="",AL8="Test"))</formula>
    </cfRule>
  </conditionalFormatting>
  <conditionalFormatting sqref="M8:O8">
    <cfRule type="expression" dxfId="85" priority="92">
      <formula>AND(NOT(J9=""),NOT(P9=""))</formula>
    </cfRule>
    <cfRule type="expression" dxfId="84" priority="93">
      <formula>NOT(M8="")</formula>
    </cfRule>
    <cfRule type="expression" dxfId="83" priority="94">
      <formula>NOT(OR(B8="",B8="Test"))</formula>
    </cfRule>
  </conditionalFormatting>
  <conditionalFormatting sqref="AE8:AG8">
    <cfRule type="expression" dxfId="82" priority="89">
      <formula>AND(NOT(AB9=""),NOT(AH9=""))</formula>
    </cfRule>
    <cfRule type="expression" dxfId="81" priority="90">
      <formula>NOT(AE8="")</formula>
    </cfRule>
    <cfRule type="expression" dxfId="80" priority="91">
      <formula>NOT(OR(T8="",T8="Test"))</formula>
    </cfRule>
  </conditionalFormatting>
  <conditionalFormatting sqref="AW8:AY8">
    <cfRule type="expression" dxfId="79" priority="86">
      <formula>AND(NOT(AT9=""),NOT(AZ9=""))</formula>
    </cfRule>
    <cfRule type="expression" dxfId="78" priority="87">
      <formula>NOT(AW8="")</formula>
    </cfRule>
    <cfRule type="expression" dxfId="77" priority="88">
      <formula>NOT(OR(AL8="",AL8="Test"))</formula>
    </cfRule>
  </conditionalFormatting>
  <conditionalFormatting sqref="J9:M9">
    <cfRule type="expression" dxfId="76" priority="79">
      <formula>NOT(M8="")</formula>
    </cfRule>
    <cfRule type="expression" dxfId="75" priority="81">
      <formula>AND(NOT(J9=""),NOT(P9=""))</formula>
    </cfRule>
    <cfRule type="expression" dxfId="74" priority="82">
      <formula>NOT(OR(B8="",B8="Test"))</formula>
    </cfRule>
  </conditionalFormatting>
  <conditionalFormatting sqref="P9:R9">
    <cfRule type="expression" dxfId="73" priority="77">
      <formula>AND(NOT(J9=""),NOT(P9=""))</formula>
    </cfRule>
    <cfRule type="expression" dxfId="72" priority="78">
      <formula>NOT(M8="")</formula>
    </cfRule>
    <cfRule type="expression" dxfId="71" priority="80">
      <formula>NOT(OR(B8="",B8="Test"))</formula>
    </cfRule>
  </conditionalFormatting>
  <conditionalFormatting sqref="AB9:AE9">
    <cfRule type="expression" dxfId="70" priority="74">
      <formula>NOT(AE8="")</formula>
    </cfRule>
    <cfRule type="expression" dxfId="69" priority="75">
      <formula>AND(NOT(AB9=""),NOT(AH9=""))</formula>
    </cfRule>
    <cfRule type="expression" dxfId="68" priority="76">
      <formula>NOT(OR(T8="",T8="Test"))</formula>
    </cfRule>
  </conditionalFormatting>
  <conditionalFormatting sqref="AT9:AW9">
    <cfRule type="expression" dxfId="67" priority="71">
      <formula>NOT(AW8="")</formula>
    </cfRule>
    <cfRule type="expression" dxfId="66" priority="72">
      <formula>AND(NOT(AT9=""),NOT(AZ9=""))</formula>
    </cfRule>
    <cfRule type="expression" dxfId="65" priority="73">
      <formula>NOT(OR(AL8="",AL8="Test"))</formula>
    </cfRule>
  </conditionalFormatting>
  <conditionalFormatting sqref="AH9:AJ9">
    <cfRule type="expression" dxfId="64" priority="68">
      <formula>AND(NOT(AB9=""),NOT(AH9=""))</formula>
    </cfRule>
    <cfRule type="expression" dxfId="63" priority="69">
      <formula>NOT(AE8="")</formula>
    </cfRule>
    <cfRule type="expression" dxfId="62" priority="70">
      <formula>NOT(OR(T8="",T8="Test"))</formula>
    </cfRule>
  </conditionalFormatting>
  <conditionalFormatting sqref="AZ9:BB9">
    <cfRule type="expression" dxfId="61" priority="65">
      <formula>AND(NOT(AT9=""),NOT(AZ9=""))</formula>
    </cfRule>
    <cfRule type="expression" dxfId="60" priority="66">
      <formula>NOT(AW8="")</formula>
    </cfRule>
    <cfRule type="expression" dxfId="59" priority="67">
      <formula>NOT(OR(AL8="",AL8="Test"))</formula>
    </cfRule>
  </conditionalFormatting>
  <conditionalFormatting sqref="O10:R10">
    <cfRule type="expression" dxfId="58" priority="6">
      <formula>AND(NOT($M$16=""),$O$10="",$AO$6="")</formula>
    </cfRule>
    <cfRule type="expression" dxfId="57" priority="52">
      <formula>NOT($O$10="")</formula>
    </cfRule>
    <cfRule type="expression" dxfId="56" priority="63">
      <formula>NOT(M$8="")</formula>
    </cfRule>
    <cfRule type="expression" dxfId="55" priority="64">
      <formula>AND(NOT(J$9=""),NOT(P$9=""))</formula>
    </cfRule>
  </conditionalFormatting>
  <conditionalFormatting sqref="O11:R11">
    <cfRule type="expression" dxfId="54" priority="51">
      <formula>NOT(O12="")</formula>
    </cfRule>
    <cfRule type="expression" dxfId="53" priority="56">
      <formula>NOT(O11="")</formula>
    </cfRule>
    <cfRule type="expression" dxfId="52" priority="58">
      <formula>NOT($O$10="")</formula>
    </cfRule>
    <cfRule type="expression" dxfId="51" priority="61">
      <formula>NOT(M$8="")</formula>
    </cfRule>
  </conditionalFormatting>
  <conditionalFormatting sqref="O12:R12">
    <cfRule type="expression" dxfId="50" priority="50">
      <formula>NOT(O11="")</formula>
    </cfRule>
    <cfRule type="expression" dxfId="49" priority="55">
      <formula>NOT(O12="")</formula>
    </cfRule>
    <cfRule type="expression" dxfId="48" priority="57">
      <formula>NOT($O$10="")</formula>
    </cfRule>
    <cfRule type="expression" dxfId="47" priority="59">
      <formula>NOT(M$8="")</formula>
    </cfRule>
  </conditionalFormatting>
  <conditionalFormatting sqref="P8:R8">
    <cfRule type="expression" dxfId="46" priority="48">
      <formula>AND(NOT(P8=""),NOT(P8="Einheit"))</formula>
    </cfRule>
    <cfRule type="expression" dxfId="45" priority="49">
      <formula>OR(NOT(M8=""),NOT(J9=""),NOT(P9=""))</formula>
    </cfRule>
  </conditionalFormatting>
  <conditionalFormatting sqref="AH8:AJ8">
    <cfRule type="expression" dxfId="44" priority="46">
      <formula>AND(NOT(AH8=""),NOT(AH8="Einheit"))</formula>
    </cfRule>
    <cfRule type="expression" dxfId="43" priority="47">
      <formula>OR(NOT($AE$8=""),NOT($AB$9=""),NOT($AH$9=""))</formula>
    </cfRule>
  </conditionalFormatting>
  <conditionalFormatting sqref="AZ8:BB8">
    <cfRule type="expression" dxfId="42" priority="44">
      <formula>AND(NOT($AZ$8=""),NOT($AZ$8="Einheit"))</formula>
    </cfRule>
    <cfRule type="expression" dxfId="41" priority="45">
      <formula>OR(NOT($AW$8=""),NOT($AT$9=""),NOT($AZ$9=""))</formula>
    </cfRule>
  </conditionalFormatting>
  <conditionalFormatting sqref="N13:R13">
    <cfRule type="expression" dxfId="40" priority="43">
      <formula>AND(NOT(M16=""),OR(N13="Runden auf:",N13=""))</formula>
    </cfRule>
  </conditionalFormatting>
  <conditionalFormatting sqref="AF13:AJ13">
    <cfRule type="expression" dxfId="39" priority="42">
      <formula>AND(NOT($AE$16=""),OR($AF$13="Runden auf:",$AF$13=""))</formula>
    </cfRule>
  </conditionalFormatting>
  <conditionalFormatting sqref="AX13:BB13">
    <cfRule type="expression" dxfId="38" priority="41">
      <formula>AND(NOT($AW$16=""),OR($AX$13="Runden auf:",$AX$13=""))</formula>
    </cfRule>
  </conditionalFormatting>
  <conditionalFormatting sqref="AG10:AJ10">
    <cfRule type="expression" dxfId="37" priority="4">
      <formula>AND(NOT($AE$16=""),$AG$10="",$AO$6="")</formula>
    </cfRule>
    <cfRule type="expression" dxfId="36" priority="38">
      <formula>NOT($AG$10="")</formula>
    </cfRule>
    <cfRule type="expression" dxfId="35" priority="39">
      <formula>NOT(AE$8="")</formula>
    </cfRule>
    <cfRule type="expression" dxfId="34" priority="40">
      <formula>AND(NOT(AB$9=""),NOT(AH$9=""))</formula>
    </cfRule>
  </conditionalFormatting>
  <conditionalFormatting sqref="AY10:BB10">
    <cfRule type="expression" dxfId="33" priority="2">
      <formula>AND(NOT($AW$16=""),$AY$10="",$AO$6="")</formula>
    </cfRule>
    <cfRule type="expression" dxfId="32" priority="35">
      <formula>NOT($AY$10="")</formula>
    </cfRule>
    <cfRule type="expression" dxfId="31" priority="36">
      <formula>NOT(AW$8="")</formula>
    </cfRule>
    <cfRule type="expression" dxfId="30" priority="37">
      <formula>AND(NOT(AT$9=""),NOT(AZ$9=""))</formula>
    </cfRule>
  </conditionalFormatting>
  <conditionalFormatting sqref="AG11:AJ11">
    <cfRule type="expression" dxfId="29" priority="31">
      <formula>NOT(AG12="")</formula>
    </cfRule>
    <cfRule type="expression" dxfId="28" priority="32">
      <formula>NOT(AG11="")</formula>
    </cfRule>
    <cfRule type="expression" dxfId="27" priority="33">
      <formula>NOT($AG$10="")</formula>
    </cfRule>
    <cfRule type="expression" dxfId="26" priority="34">
      <formula>NOT(AE$8="")</formula>
    </cfRule>
  </conditionalFormatting>
  <conditionalFormatting sqref="AY11:BB11">
    <cfRule type="expression" dxfId="25" priority="27">
      <formula>NOT(AY12="")</formula>
    </cfRule>
    <cfRule type="expression" dxfId="24" priority="28">
      <formula>NOT(AY11="")</formula>
    </cfRule>
    <cfRule type="expression" dxfId="23" priority="29">
      <formula>NOT($AY$10="")</formula>
    </cfRule>
    <cfRule type="expression" dxfId="22" priority="30">
      <formula>NOT(AW$8="")</formula>
    </cfRule>
  </conditionalFormatting>
  <conditionalFormatting sqref="AG12:AJ12">
    <cfRule type="expression" dxfId="21" priority="23">
      <formula>NOT(AG11="")</formula>
    </cfRule>
    <cfRule type="expression" dxfId="20" priority="24">
      <formula>NOT(AG12="")</formula>
    </cfRule>
    <cfRule type="expression" dxfId="19" priority="25">
      <formula>NOT($AG$10="")</formula>
    </cfRule>
    <cfRule type="expression" dxfId="18" priority="26">
      <formula>NOT(AE$8="")</formula>
    </cfRule>
  </conditionalFormatting>
  <conditionalFormatting sqref="AY12:BB12">
    <cfRule type="expression" dxfId="17" priority="19">
      <formula>NOT(AY11="")</formula>
    </cfRule>
    <cfRule type="expression" dxfId="16" priority="20">
      <formula>NOT(AY12="")</formula>
    </cfRule>
    <cfRule type="expression" dxfId="15" priority="21">
      <formula>NOT($AY$10="")</formula>
    </cfRule>
    <cfRule type="expression" dxfId="14" priority="22">
      <formula>NOT(AW$8="")</formula>
    </cfRule>
  </conditionalFormatting>
  <conditionalFormatting sqref="B18:C47">
    <cfRule type="expression" dxfId="13" priority="17">
      <formula>OR(NOT($B$18:$C$47=""))</formula>
    </cfRule>
    <cfRule type="expression" dxfId="12" priority="18">
      <formula>NOT($M$16="")</formula>
    </cfRule>
  </conditionalFormatting>
  <conditionalFormatting sqref="T18:U47">
    <cfRule type="expression" dxfId="11" priority="15">
      <formula>OR(NOT($T$18:$U$47=""))</formula>
    </cfRule>
    <cfRule type="expression" dxfId="10" priority="16">
      <formula>NOT($AE$16="")</formula>
    </cfRule>
  </conditionalFormatting>
  <conditionalFormatting sqref="AL18:AM47">
    <cfRule type="expression" dxfId="9" priority="13">
      <formula>OR(NOT($AL$18:$AM$47=""))</formula>
    </cfRule>
    <cfRule type="expression" dxfId="8" priority="14">
      <formula>NOT($AW$16="")</formula>
    </cfRule>
  </conditionalFormatting>
  <conditionalFormatting sqref="AO6">
    <cfRule type="expression" dxfId="7" priority="9">
      <formula>NOT($AO$2="")</formula>
    </cfRule>
  </conditionalFormatting>
  <conditionalFormatting sqref="AO2">
    <cfRule type="expression" dxfId="6" priority="116">
      <formula>AND(NOT($AO$2=""),$AO$6="")</formula>
    </cfRule>
  </conditionalFormatting>
  <conditionalFormatting sqref="AL4:AM4">
    <cfRule type="expression" dxfId="5" priority="117">
      <formula>AND($AL$4&lt;TODAY(),NOT($AL$4=""),$AO$6="")</formula>
    </cfRule>
    <cfRule type="expression" dxfId="4" priority="118">
      <formula>NOT(AL4="")</formula>
    </cfRule>
    <cfRule type="expression" dxfId="3" priority="119">
      <formula>NOT(OR($D$2="hier Gerätenamen eintippen",$D$2=""))</formula>
    </cfRule>
  </conditionalFormatting>
  <conditionalFormatting sqref="E10:N10">
    <cfRule type="expression" dxfId="2" priority="1">
      <formula>AND(NOT($M$16=""),$O$10="",$AO$6="")</formula>
    </cfRule>
  </conditionalFormatting>
  <conditionalFormatting sqref="W10:AF10">
    <cfRule type="expression" dxfId="1" priority="5">
      <formula>AND(NOT($AE$16=""),$AG$10="",$AO$6="")</formula>
    </cfRule>
  </conditionalFormatting>
  <conditionalFormatting sqref="AO10:AX10">
    <cfRule type="expression" dxfId="0" priority="3">
      <formula>AND(NOT($AW$16=""),$AY$10="",$AO$6="")</formula>
    </cfRule>
  </conditionalFormatting>
  <dataValidations count="1">
    <dataValidation showInputMessage="1" showErrorMessage="1" sqref="P8:R11 O8:O12 AH8:AJ11 AG8:AG12 AZ8:BB11 AY8:AY12" xr:uid="{CFDC72F5-415B-4DCA-90A3-1F160246E8EA}"/>
  </dataValidations>
  <hyperlinks>
    <hyperlink ref="BD9" r:id="rId1" xr:uid="{40BCBACD-5CD7-4309-B2ED-7003E650F40B}"/>
    <hyperlink ref="BD12" r:id="rId2" xr:uid="{904EA2B6-30A9-48AD-B23E-7495B5356DB7}"/>
  </hyperlinks>
  <pageMargins left="6.5624999999999998E-3" right="0.15748031496062992" top="0.35433070866141736" bottom="0.74803149606299213" header="0.31496062992125984" footer="0.31496062992125984"/>
  <pageSetup paperSize="9" scale="54" orientation="landscape" r:id="rId3"/>
  <headerFooter>
    <oddFooter xml:space="preserve">&amp;L© PMC, 28.03.2023&amp;CSeite &amp;P/&amp;N&amp;Rwww.polymed.ch/Downloads / Labor / Qualitätskontrollen / Blankodokumentationshilfe für Kunden           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87B899-048A-4A94-8D0A-9A53638E5431}">
          <x14:formula1>
            <xm:f>Tabelle3!$B$2:$B$6</xm:f>
          </x14:formula1>
          <xm:sqref>N13 AF13 AX13</xm:sqref>
        </x14:dataValidation>
        <x14:dataValidation type="list" showInputMessage="1" showErrorMessage="1" xr:uid="{E9565BFC-E1DA-4EB7-9165-B5CB292C0FCF}">
          <x14:formula1>
            <xm:f>Tabelle3!$C$3:$C$4</xm:f>
          </x14:formula1>
          <xm:sqref>AO6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C3:N859"/>
  <sheetViews>
    <sheetView topLeftCell="D1" workbookViewId="0">
      <selection activeCell="Q88" sqref="Q88"/>
    </sheetView>
  </sheetViews>
  <sheetFormatPr baseColWidth="10" defaultRowHeight="12.75" x14ac:dyDescent="0.2"/>
  <cols>
    <col min="5" max="5" width="37.140625" bestFit="1" customWidth="1"/>
    <col min="6" max="6" width="12.42578125" bestFit="1" customWidth="1"/>
    <col min="7" max="7" width="15.28515625" bestFit="1" customWidth="1"/>
    <col min="8" max="8" width="14" bestFit="1" customWidth="1"/>
    <col min="9" max="9" width="23.5703125" bestFit="1" customWidth="1"/>
    <col min="10" max="10" width="13.85546875" bestFit="1" customWidth="1"/>
    <col min="11" max="11" width="14.85546875" bestFit="1" customWidth="1"/>
    <col min="12" max="12" width="12.28515625" bestFit="1" customWidth="1"/>
  </cols>
  <sheetData>
    <row r="3" spans="3:14" ht="13.5" thickBot="1" x14ac:dyDescent="0.25"/>
    <row r="4" spans="3:14" x14ac:dyDescent="0.2">
      <c r="C4" s="1" t="s">
        <v>17</v>
      </c>
      <c r="D4" s="2"/>
      <c r="E4" s="2"/>
      <c r="F4" s="2"/>
      <c r="G4" s="2"/>
      <c r="H4" s="2"/>
      <c r="I4" s="2"/>
      <c r="J4" s="2"/>
      <c r="K4" s="2"/>
      <c r="L4" s="3"/>
    </row>
    <row r="5" spans="3:14" x14ac:dyDescent="0.2">
      <c r="C5" s="4"/>
      <c r="D5" t="s">
        <v>8</v>
      </c>
      <c r="E5" t="s">
        <v>16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</row>
    <row r="6" spans="3:14" x14ac:dyDescent="0.2">
      <c r="C6" s="4"/>
      <c r="L6" s="7"/>
    </row>
    <row r="7" spans="3:14" x14ac:dyDescent="0.2">
      <c r="C7" s="4"/>
      <c r="D7" s="8">
        <v>1</v>
      </c>
      <c r="E7" s="8" t="e">
        <f>IF(Tabelle1!$C18="",NA(),IF(Tabelle1!$C18&lt;Tabelle1!$E$16,0.9,IF(Tabelle1!$C18&lt;=Tabelle1!$G$16,1+(Tabelle1!$C18-Tabelle1!$E$16)/ABS(Tabelle1!$G$16-Tabelle1!$E$16),IF(Tabelle1!$C18&lt;=Tabelle1!$I$16,2+(Tabelle1!$C18-Tabelle1!$G$16)/ABS(Tabelle1!$I$16-Tabelle1!$G$16),IF(Tabelle1!$C18&lt;=Tabelle1!$K$16,3+(Tabelle1!$C18-Tabelle1!$I$16)/ABS(Tabelle1!$K$16-Tabelle1!$I$16),IF(Tabelle1!$C18&lt;=Tabelle1!$M$16,4+(Tabelle1!$C18-Tabelle1!$K$16)/ABS(Tabelle1!$M$16-Tabelle1!$K$16),IF(Tabelle1!$C18&lt;=Tabelle1!$O$16,5+(Tabelle1!$C18-Tabelle1!$M$16)/ABS(Tabelle1!$O$16-Tabelle1!$M$16),IF(Tabelle1!$C18&lt;=Tabelle1!$Q$16,6+(Tabelle1!$C18-Tabelle1!$O$16)/ABS(Tabelle1!$Q$16-Tabelle1!$O$16),7.1))))))))</f>
        <v>#N/A</v>
      </c>
      <c r="F7" s="8">
        <v>1</v>
      </c>
      <c r="G7" s="8">
        <v>2</v>
      </c>
      <c r="H7" s="8">
        <v>3</v>
      </c>
      <c r="I7" s="8">
        <v>4</v>
      </c>
      <c r="J7" s="8">
        <v>5</v>
      </c>
      <c r="K7" s="8">
        <v>6</v>
      </c>
      <c r="L7" s="9">
        <v>7</v>
      </c>
    </row>
    <row r="8" spans="3:14" x14ac:dyDescent="0.2">
      <c r="C8" s="4"/>
      <c r="D8" s="8">
        <v>2</v>
      </c>
      <c r="E8" s="8" t="e">
        <f>IF(Tabelle1!$C19="",NA(),IF(Tabelle1!$C19&lt;Tabelle1!$E$16,0.9,IF(Tabelle1!$C19&lt;=Tabelle1!$G$16,1+(Tabelle1!$C19-Tabelle1!$E$16)/ABS(Tabelle1!$G$16-Tabelle1!$E$16),IF(Tabelle1!$C19&lt;=Tabelle1!$I$16,2+(Tabelle1!$C19-Tabelle1!$G$16)/ABS(Tabelle1!$I$16-Tabelle1!$G$16),IF(Tabelle1!$C19&lt;=Tabelle1!$K$16,3+(Tabelle1!$C19-Tabelle1!$I$16)/ABS(Tabelle1!$K$16-Tabelle1!$I$16),IF(Tabelle1!$C19&lt;=Tabelle1!$M$16,4+(Tabelle1!$C19-Tabelle1!$K$16)/ABS(Tabelle1!$M$16-Tabelle1!$K$16),IF(Tabelle1!$C19&lt;=Tabelle1!$O$16,5+(Tabelle1!$C19-Tabelle1!$M$16)/ABS(Tabelle1!$O$16-Tabelle1!$M$16),IF(Tabelle1!$C19&lt;=Tabelle1!$Q$16,6+(Tabelle1!$C19-Tabelle1!$O$16)/ABS(Tabelle1!$Q$16-Tabelle1!$O$16),7.1))))))))</f>
        <v>#N/A</v>
      </c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9">
        <v>7</v>
      </c>
    </row>
    <row r="9" spans="3:14" x14ac:dyDescent="0.2">
      <c r="C9" s="4"/>
      <c r="D9" s="8">
        <v>3</v>
      </c>
      <c r="E9" s="8" t="e">
        <f>IF(Tabelle1!$C20="",NA(),IF(Tabelle1!$C20&lt;Tabelle1!$E$16,0.9,IF(Tabelle1!$C20&lt;=Tabelle1!$G$16,1+(Tabelle1!$C20-Tabelle1!$E$16)/ABS(Tabelle1!$G$16-Tabelle1!$E$16),IF(Tabelle1!$C20&lt;=Tabelle1!$I$16,2+(Tabelle1!$C20-Tabelle1!$G$16)/ABS(Tabelle1!$I$16-Tabelle1!$G$16),IF(Tabelle1!$C20&lt;=Tabelle1!$K$16,3+(Tabelle1!$C20-Tabelle1!$I$16)/ABS(Tabelle1!$K$16-Tabelle1!$I$16),IF(Tabelle1!$C20&lt;=Tabelle1!$M$16,4+(Tabelle1!$C20-Tabelle1!$K$16)/ABS(Tabelle1!$M$16-Tabelle1!$K$16),IF(Tabelle1!$C20&lt;=Tabelle1!$O$16,5+(Tabelle1!$C20-Tabelle1!$M$16)/ABS(Tabelle1!$O$16-Tabelle1!$M$16),IF(Tabelle1!$C20&lt;=Tabelle1!$Q$16,6+(Tabelle1!$C20-Tabelle1!$O$16)/ABS(Tabelle1!$Q$16-Tabelle1!$O$16),7.1))))))))</f>
        <v>#N/A</v>
      </c>
      <c r="F9" s="8">
        <v>1</v>
      </c>
      <c r="G9" s="8">
        <v>2</v>
      </c>
      <c r="H9" s="8">
        <v>3</v>
      </c>
      <c r="I9" s="8">
        <v>4</v>
      </c>
      <c r="J9" s="8">
        <v>5</v>
      </c>
      <c r="K9" s="8">
        <v>6</v>
      </c>
      <c r="L9" s="9">
        <v>7</v>
      </c>
    </row>
    <row r="10" spans="3:14" x14ac:dyDescent="0.2">
      <c r="C10" s="4"/>
      <c r="D10" s="8">
        <v>4</v>
      </c>
      <c r="E10" s="8" t="e">
        <f>IF(Tabelle1!$C21="",NA(),IF(Tabelle1!$C21&lt;Tabelle1!$E$16,0.9,IF(Tabelle1!$C21&lt;=Tabelle1!$G$16,1+(Tabelle1!$C21-Tabelle1!$E$16)/ABS(Tabelle1!$G$16-Tabelle1!$E$16),IF(Tabelle1!$C21&lt;=Tabelle1!$I$16,2+(Tabelle1!$C21-Tabelle1!$G$16)/ABS(Tabelle1!$I$16-Tabelle1!$G$16),IF(Tabelle1!$C21&lt;=Tabelle1!$K$16,3+(Tabelle1!$C21-Tabelle1!$I$16)/ABS(Tabelle1!$K$16-Tabelle1!$I$16),IF(Tabelle1!$C21&lt;=Tabelle1!$M$16,4+(Tabelle1!$C21-Tabelle1!$K$16)/ABS(Tabelle1!$M$16-Tabelle1!$K$16),IF(Tabelle1!$C21&lt;=Tabelle1!$O$16,5+(Tabelle1!$C21-Tabelle1!$M$16)/ABS(Tabelle1!$O$16-Tabelle1!$M$16),IF(Tabelle1!$C21&lt;=Tabelle1!$Q$16,6+(Tabelle1!$C21-Tabelle1!$O$16)/ABS(Tabelle1!$Q$16-Tabelle1!$O$16),7.1))))))))</f>
        <v>#N/A</v>
      </c>
      <c r="F10" s="8">
        <v>1</v>
      </c>
      <c r="G10" s="8">
        <v>2</v>
      </c>
      <c r="H10" s="8">
        <v>3</v>
      </c>
      <c r="I10" s="8">
        <v>4</v>
      </c>
      <c r="J10" s="8">
        <v>5</v>
      </c>
      <c r="K10" s="8">
        <v>6</v>
      </c>
      <c r="L10" s="9">
        <v>7</v>
      </c>
    </row>
    <row r="11" spans="3:14" x14ac:dyDescent="0.2">
      <c r="C11" s="4"/>
      <c r="D11" s="8">
        <v>5</v>
      </c>
      <c r="E11" s="8" t="e">
        <f>IF(Tabelle1!$C22="",NA(),IF(Tabelle1!$C22&lt;Tabelle1!$E$16,0.9,IF(Tabelle1!$C22&lt;=Tabelle1!$G$16,1+(Tabelle1!$C22-Tabelle1!$E$16)/ABS(Tabelle1!$G$16-Tabelle1!$E$16),IF(Tabelle1!$C22&lt;=Tabelle1!$I$16,2+(Tabelle1!$C22-Tabelle1!$G$16)/ABS(Tabelle1!$I$16-Tabelle1!$G$16),IF(Tabelle1!$C22&lt;=Tabelle1!$K$16,3+(Tabelle1!$C22-Tabelle1!$I$16)/ABS(Tabelle1!$K$16-Tabelle1!$I$16),IF(Tabelle1!$C22&lt;=Tabelle1!$M$16,4+(Tabelle1!$C22-Tabelle1!$K$16)/ABS(Tabelle1!$M$16-Tabelle1!$K$16),IF(Tabelle1!$C22&lt;=Tabelle1!$O$16,5+(Tabelle1!$C22-Tabelle1!$M$16)/ABS(Tabelle1!$O$16-Tabelle1!$M$16),IF(Tabelle1!$C22&lt;=Tabelle1!$Q$16,6+(Tabelle1!$C22-Tabelle1!$O$16)/ABS(Tabelle1!$Q$16-Tabelle1!$O$16),7.1))))))))</f>
        <v>#N/A</v>
      </c>
      <c r="F11" s="8">
        <v>1</v>
      </c>
      <c r="G11" s="8">
        <v>2</v>
      </c>
      <c r="H11" s="8">
        <v>3</v>
      </c>
      <c r="I11" s="8">
        <v>4</v>
      </c>
      <c r="J11" s="8">
        <v>5</v>
      </c>
      <c r="K11" s="8">
        <v>6</v>
      </c>
      <c r="L11" s="9">
        <v>7</v>
      </c>
    </row>
    <row r="12" spans="3:14" x14ac:dyDescent="0.2">
      <c r="C12" s="4"/>
      <c r="D12" s="8">
        <v>6</v>
      </c>
      <c r="E12" s="8" t="e">
        <f>IF(Tabelle1!$C23="",NA(),IF(Tabelle1!$C23&lt;Tabelle1!$E$16,0.9,IF(Tabelle1!$C23&lt;=Tabelle1!$G$16,1+(Tabelle1!$C23-Tabelle1!$E$16)/ABS(Tabelle1!$G$16-Tabelle1!$E$16),IF(Tabelle1!$C23&lt;=Tabelle1!$I$16,2+(Tabelle1!$C23-Tabelle1!$G$16)/ABS(Tabelle1!$I$16-Tabelle1!$G$16),IF(Tabelle1!$C23&lt;=Tabelle1!$K$16,3+(Tabelle1!$C23-Tabelle1!$I$16)/ABS(Tabelle1!$K$16-Tabelle1!$I$16),IF(Tabelle1!$C23&lt;=Tabelle1!$M$16,4+(Tabelle1!$C23-Tabelle1!$K$16)/ABS(Tabelle1!$M$16-Tabelle1!$K$16),IF(Tabelle1!$C23&lt;=Tabelle1!$O$16,5+(Tabelle1!$C23-Tabelle1!$M$16)/ABS(Tabelle1!$O$16-Tabelle1!$M$16),IF(Tabelle1!$C23&lt;=Tabelle1!$Q$16,6+(Tabelle1!$C23-Tabelle1!$O$16)/ABS(Tabelle1!$Q$16-Tabelle1!$O$16),7.1))))))))</f>
        <v>#N/A</v>
      </c>
      <c r="F12" s="8">
        <v>1</v>
      </c>
      <c r="G12" s="8">
        <v>2</v>
      </c>
      <c r="H12" s="8">
        <v>3</v>
      </c>
      <c r="I12" s="8">
        <v>4</v>
      </c>
      <c r="J12" s="8">
        <v>5</v>
      </c>
      <c r="K12" s="8">
        <v>6</v>
      </c>
      <c r="L12" s="9">
        <v>7</v>
      </c>
    </row>
    <row r="13" spans="3:14" x14ac:dyDescent="0.2">
      <c r="C13" s="4"/>
      <c r="D13" s="8">
        <v>7</v>
      </c>
      <c r="E13" s="8" t="e">
        <f>IF(Tabelle1!$C24="",NA(),IF(Tabelle1!$C24&lt;Tabelle1!$E$16,0.9,IF(Tabelle1!$C24&lt;=Tabelle1!$G$16,1+(Tabelle1!$C24-Tabelle1!$E$16)/ABS(Tabelle1!$G$16-Tabelle1!$E$16),IF(Tabelle1!$C24&lt;=Tabelle1!$I$16,2+(Tabelle1!$C24-Tabelle1!$G$16)/ABS(Tabelle1!$I$16-Tabelle1!$G$16),IF(Tabelle1!$C24&lt;=Tabelle1!$K$16,3+(Tabelle1!$C24-Tabelle1!$I$16)/ABS(Tabelle1!$K$16-Tabelle1!$I$16),IF(Tabelle1!$C24&lt;=Tabelle1!$M$16,4+(Tabelle1!$C24-Tabelle1!$K$16)/ABS(Tabelle1!$M$16-Tabelle1!$K$16),IF(Tabelle1!$C24&lt;=Tabelle1!$O$16,5+(Tabelle1!$C24-Tabelle1!$M$16)/ABS(Tabelle1!$O$16-Tabelle1!$M$16),IF(Tabelle1!$C24&lt;=Tabelle1!$Q$16,6+(Tabelle1!$C24-Tabelle1!$O$16)/ABS(Tabelle1!$Q$16-Tabelle1!$O$16),7.1))))))))</f>
        <v>#N/A</v>
      </c>
      <c r="F13" s="8">
        <v>1</v>
      </c>
      <c r="G13" s="8">
        <v>2</v>
      </c>
      <c r="H13" s="8">
        <v>3</v>
      </c>
      <c r="I13" s="8">
        <v>4</v>
      </c>
      <c r="J13" s="8">
        <v>5</v>
      </c>
      <c r="K13" s="8">
        <v>6</v>
      </c>
      <c r="L13" s="9">
        <v>7</v>
      </c>
    </row>
    <row r="14" spans="3:14" x14ac:dyDescent="0.2">
      <c r="C14" s="4"/>
      <c r="D14" s="8">
        <v>8</v>
      </c>
      <c r="E14" s="8" t="e">
        <f>IF(Tabelle1!$C25="",NA(),IF(Tabelle1!$C25&lt;Tabelle1!$E$16,0.9,IF(Tabelle1!$C25&lt;=Tabelle1!$G$16,1+(Tabelle1!$C25-Tabelle1!$E$16)/ABS(Tabelle1!$G$16-Tabelle1!$E$16),IF(Tabelle1!$C25&lt;=Tabelle1!$I$16,2+(Tabelle1!$C25-Tabelle1!$G$16)/ABS(Tabelle1!$I$16-Tabelle1!$G$16),IF(Tabelle1!$C25&lt;=Tabelle1!$K$16,3+(Tabelle1!$C25-Tabelle1!$I$16)/ABS(Tabelle1!$K$16-Tabelle1!$I$16),IF(Tabelle1!$C25&lt;=Tabelle1!$M$16,4+(Tabelle1!$C25-Tabelle1!$K$16)/ABS(Tabelle1!$M$16-Tabelle1!$K$16),IF(Tabelle1!$C25&lt;=Tabelle1!$O$16,5+(Tabelle1!$C25-Tabelle1!$M$16)/ABS(Tabelle1!$O$16-Tabelle1!$M$16),IF(Tabelle1!$C25&lt;=Tabelle1!$Q$16,6+(Tabelle1!$C25-Tabelle1!$O$16)/ABS(Tabelle1!$Q$16-Tabelle1!$O$16),7.1))))))))</f>
        <v>#N/A</v>
      </c>
      <c r="F14" s="8">
        <v>1</v>
      </c>
      <c r="G14" s="8">
        <v>2</v>
      </c>
      <c r="H14" s="8">
        <v>3</v>
      </c>
      <c r="I14" s="8">
        <v>4</v>
      </c>
      <c r="J14" s="8">
        <v>5</v>
      </c>
      <c r="K14" s="8">
        <v>6</v>
      </c>
      <c r="L14" s="9">
        <v>7</v>
      </c>
      <c r="N14" t="s">
        <v>20</v>
      </c>
    </row>
    <row r="15" spans="3:14" x14ac:dyDescent="0.2">
      <c r="C15" s="4"/>
      <c r="D15" s="8">
        <v>9</v>
      </c>
      <c r="E15" s="8" t="e">
        <f>IF(Tabelle1!$C26="",NA(),IF(Tabelle1!$C26&lt;Tabelle1!$E$16,0.9,IF(Tabelle1!$C26&lt;=Tabelle1!$G$16,1+(Tabelle1!$C26-Tabelle1!$E$16)/ABS(Tabelle1!$G$16-Tabelle1!$E$16),IF(Tabelle1!$C26&lt;=Tabelle1!$I$16,2+(Tabelle1!$C26-Tabelle1!$G$16)/ABS(Tabelle1!$I$16-Tabelle1!$G$16),IF(Tabelle1!$C26&lt;=Tabelle1!$K$16,3+(Tabelle1!$C26-Tabelle1!$I$16)/ABS(Tabelle1!$K$16-Tabelle1!$I$16),IF(Tabelle1!$C26&lt;=Tabelle1!$M$16,4+(Tabelle1!$C26-Tabelle1!$K$16)/ABS(Tabelle1!$M$16-Tabelle1!$K$16),IF(Tabelle1!$C26&lt;=Tabelle1!$O$16,5+(Tabelle1!$C26-Tabelle1!$M$16)/ABS(Tabelle1!$O$16-Tabelle1!$M$16),IF(Tabelle1!$C26&lt;=Tabelle1!$Q$16,6+(Tabelle1!$C26-Tabelle1!$O$16)/ABS(Tabelle1!$Q$16-Tabelle1!$O$16),7.1))))))))</f>
        <v>#N/A</v>
      </c>
      <c r="F15" s="8">
        <v>1</v>
      </c>
      <c r="G15" s="8">
        <v>2</v>
      </c>
      <c r="H15" s="8">
        <v>3</v>
      </c>
      <c r="I15" s="8">
        <v>4</v>
      </c>
      <c r="J15" s="8">
        <v>5</v>
      </c>
      <c r="K15" s="8">
        <v>6</v>
      </c>
      <c r="L15" s="9">
        <v>7</v>
      </c>
    </row>
    <row r="16" spans="3:14" x14ac:dyDescent="0.2">
      <c r="C16" s="4"/>
      <c r="D16" s="8">
        <v>10</v>
      </c>
      <c r="E16" s="8" t="e">
        <f>IF(Tabelle1!$C27="",NA(),IF(Tabelle1!$C27&lt;Tabelle1!$E$16,0.9,IF(Tabelle1!$C27&lt;=Tabelle1!$G$16,1+(Tabelle1!$C27-Tabelle1!$E$16)/ABS(Tabelle1!$G$16-Tabelle1!$E$16),IF(Tabelle1!$C27&lt;=Tabelle1!$I$16,2+(Tabelle1!$C27-Tabelle1!$G$16)/ABS(Tabelle1!$I$16-Tabelle1!$G$16),IF(Tabelle1!$C27&lt;=Tabelle1!$K$16,3+(Tabelle1!$C27-Tabelle1!$I$16)/ABS(Tabelle1!$K$16-Tabelle1!$I$16),IF(Tabelle1!$C27&lt;=Tabelle1!$M$16,4+(Tabelle1!$C27-Tabelle1!$K$16)/ABS(Tabelle1!$M$16-Tabelle1!$K$16),IF(Tabelle1!$C27&lt;=Tabelle1!$O$16,5+(Tabelle1!$C27-Tabelle1!$M$16)/ABS(Tabelle1!$O$16-Tabelle1!$M$16),IF(Tabelle1!$C27&lt;=Tabelle1!$Q$16,6+(Tabelle1!$C27-Tabelle1!$O$16)/ABS(Tabelle1!$Q$16-Tabelle1!$O$16),7.1))))))))</f>
        <v>#N/A</v>
      </c>
      <c r="F16" s="8">
        <v>1</v>
      </c>
      <c r="G16" s="8">
        <v>2</v>
      </c>
      <c r="H16" s="8">
        <v>3</v>
      </c>
      <c r="I16" s="8">
        <v>4</v>
      </c>
      <c r="J16" s="8">
        <v>5</v>
      </c>
      <c r="K16" s="8">
        <v>6</v>
      </c>
      <c r="L16" s="9">
        <v>7</v>
      </c>
    </row>
    <row r="17" spans="3:12" x14ac:dyDescent="0.2">
      <c r="C17" s="4"/>
      <c r="D17" s="8">
        <v>11</v>
      </c>
      <c r="E17" s="8" t="e">
        <f>IF(Tabelle1!$C28="",NA(),IF(Tabelle1!$C28&lt;Tabelle1!$E$16,0.9,IF(Tabelle1!$C28&lt;=Tabelle1!$G$16,1+(Tabelle1!$C28-Tabelle1!$E$16)/ABS(Tabelle1!$G$16-Tabelle1!$E$16),IF(Tabelle1!$C28&lt;=Tabelle1!$I$16,2+(Tabelle1!$C28-Tabelle1!$G$16)/ABS(Tabelle1!$I$16-Tabelle1!$G$16),IF(Tabelle1!$C28&lt;=Tabelle1!$K$16,3+(Tabelle1!$C28-Tabelle1!$I$16)/ABS(Tabelle1!$K$16-Tabelle1!$I$16),IF(Tabelle1!$C28&lt;=Tabelle1!$M$16,4+(Tabelle1!$C28-Tabelle1!$K$16)/ABS(Tabelle1!$M$16-Tabelle1!$K$16),IF(Tabelle1!$C28&lt;=Tabelle1!$O$16,5+(Tabelle1!$C28-Tabelle1!$M$16)/ABS(Tabelle1!$O$16-Tabelle1!$M$16),IF(Tabelle1!$C28&lt;=Tabelle1!$Q$16,6+(Tabelle1!$C28-Tabelle1!$O$16)/ABS(Tabelle1!$Q$16-Tabelle1!$O$16),7.1))))))))</f>
        <v>#N/A</v>
      </c>
      <c r="F17" s="8">
        <v>1</v>
      </c>
      <c r="G17" s="8">
        <v>2</v>
      </c>
      <c r="H17" s="8">
        <v>3</v>
      </c>
      <c r="I17" s="8">
        <v>4</v>
      </c>
      <c r="J17" s="8">
        <v>5</v>
      </c>
      <c r="K17" s="8">
        <v>6</v>
      </c>
      <c r="L17" s="9">
        <v>7</v>
      </c>
    </row>
    <row r="18" spans="3:12" x14ac:dyDescent="0.2">
      <c r="C18" s="4"/>
      <c r="D18" s="8">
        <v>12</v>
      </c>
      <c r="E18" s="8" t="e">
        <f>IF(Tabelle1!$C29="",NA(),IF(Tabelle1!$C29&lt;Tabelle1!$E$16,0.9,IF(Tabelle1!$C29&lt;=Tabelle1!$G$16,1+(Tabelle1!$C29-Tabelle1!$E$16)/ABS(Tabelle1!$G$16-Tabelle1!$E$16),IF(Tabelle1!$C29&lt;=Tabelle1!$I$16,2+(Tabelle1!$C29-Tabelle1!$G$16)/ABS(Tabelle1!$I$16-Tabelle1!$G$16),IF(Tabelle1!$C29&lt;=Tabelle1!$K$16,3+(Tabelle1!$C29-Tabelle1!$I$16)/ABS(Tabelle1!$K$16-Tabelle1!$I$16),IF(Tabelle1!$C29&lt;=Tabelle1!$M$16,4+(Tabelle1!$C29-Tabelle1!$K$16)/ABS(Tabelle1!$M$16-Tabelle1!$K$16),IF(Tabelle1!$C29&lt;=Tabelle1!$O$16,5+(Tabelle1!$C29-Tabelle1!$M$16)/ABS(Tabelle1!$O$16-Tabelle1!$M$16),IF(Tabelle1!$C29&lt;=Tabelle1!$Q$16,6+(Tabelle1!$C29-Tabelle1!$O$16)/ABS(Tabelle1!$Q$16-Tabelle1!$O$16),7.1))))))))</f>
        <v>#N/A</v>
      </c>
      <c r="F18" s="8">
        <v>1</v>
      </c>
      <c r="G18" s="8">
        <v>2</v>
      </c>
      <c r="H18" s="8">
        <v>3</v>
      </c>
      <c r="I18" s="8">
        <v>4</v>
      </c>
      <c r="J18" s="8">
        <v>5</v>
      </c>
      <c r="K18" s="8">
        <v>6</v>
      </c>
      <c r="L18" s="9">
        <v>7</v>
      </c>
    </row>
    <row r="19" spans="3:12" x14ac:dyDescent="0.2">
      <c r="C19" s="4"/>
      <c r="D19" s="8">
        <v>13</v>
      </c>
      <c r="E19" s="8" t="e">
        <f>IF(Tabelle1!$C30="",NA(),IF(Tabelle1!$C30&lt;Tabelle1!$E$16,0.9,IF(Tabelle1!$C30&lt;=Tabelle1!$G$16,1+(Tabelle1!$C30-Tabelle1!$E$16)/ABS(Tabelle1!$G$16-Tabelle1!$E$16),IF(Tabelle1!$C30&lt;=Tabelle1!$I$16,2+(Tabelle1!$C30-Tabelle1!$G$16)/ABS(Tabelle1!$I$16-Tabelle1!$G$16),IF(Tabelle1!$C30&lt;=Tabelle1!$K$16,3+(Tabelle1!$C30-Tabelle1!$I$16)/ABS(Tabelle1!$K$16-Tabelle1!$I$16),IF(Tabelle1!$C30&lt;=Tabelle1!$M$16,4+(Tabelle1!$C30-Tabelle1!$K$16)/ABS(Tabelle1!$M$16-Tabelle1!$K$16),IF(Tabelle1!$C30&lt;=Tabelle1!$O$16,5+(Tabelle1!$C30-Tabelle1!$M$16)/ABS(Tabelle1!$O$16-Tabelle1!$M$16),IF(Tabelle1!$C30&lt;=Tabelle1!$Q$16,6+(Tabelle1!$C30-Tabelle1!$O$16)/ABS(Tabelle1!$Q$16-Tabelle1!$O$16),7.1))))))))</f>
        <v>#N/A</v>
      </c>
      <c r="F19" s="8">
        <v>1</v>
      </c>
      <c r="G19" s="8">
        <v>2</v>
      </c>
      <c r="H19" s="8">
        <v>3</v>
      </c>
      <c r="I19" s="8">
        <v>4</v>
      </c>
      <c r="J19" s="8">
        <v>5</v>
      </c>
      <c r="K19" s="8">
        <v>6</v>
      </c>
      <c r="L19" s="9">
        <v>7</v>
      </c>
    </row>
    <row r="20" spans="3:12" x14ac:dyDescent="0.2">
      <c r="C20" s="4"/>
      <c r="D20" s="8">
        <v>14</v>
      </c>
      <c r="E20" s="8" t="e">
        <f>IF(Tabelle1!$C31="",NA(),IF(Tabelle1!$C31&lt;Tabelle1!$E$16,0.9,IF(Tabelle1!$C31&lt;=Tabelle1!$G$16,1+(Tabelle1!$C31-Tabelle1!$E$16)/ABS(Tabelle1!$G$16-Tabelle1!$E$16),IF(Tabelle1!$C31&lt;=Tabelle1!$I$16,2+(Tabelle1!$C31-Tabelle1!$G$16)/ABS(Tabelle1!$I$16-Tabelle1!$G$16),IF(Tabelle1!$C31&lt;=Tabelle1!$K$16,3+(Tabelle1!$C31-Tabelle1!$I$16)/ABS(Tabelle1!$K$16-Tabelle1!$I$16),IF(Tabelle1!$C31&lt;=Tabelle1!$M$16,4+(Tabelle1!$C31-Tabelle1!$K$16)/ABS(Tabelle1!$M$16-Tabelle1!$K$16),IF(Tabelle1!$C31&lt;=Tabelle1!$O$16,5+(Tabelle1!$C31-Tabelle1!$M$16)/ABS(Tabelle1!$O$16-Tabelle1!$M$16),IF(Tabelle1!$C31&lt;=Tabelle1!$Q$16,6+(Tabelle1!$C31-Tabelle1!$O$16)/ABS(Tabelle1!$Q$16-Tabelle1!$O$16),7.1))))))))</f>
        <v>#N/A</v>
      </c>
      <c r="F20" s="8">
        <v>1</v>
      </c>
      <c r="G20" s="8">
        <v>2</v>
      </c>
      <c r="H20" s="8">
        <v>3</v>
      </c>
      <c r="I20" s="8">
        <v>4</v>
      </c>
      <c r="J20" s="8">
        <v>5</v>
      </c>
      <c r="K20" s="8">
        <v>6</v>
      </c>
      <c r="L20" s="9">
        <v>7</v>
      </c>
    </row>
    <row r="21" spans="3:12" x14ac:dyDescent="0.2">
      <c r="C21" s="4"/>
      <c r="D21" s="8">
        <v>15</v>
      </c>
      <c r="E21" s="8" t="e">
        <f>IF(Tabelle1!$C32="",NA(),IF(Tabelle1!$C32&lt;Tabelle1!$E$16,0.9,IF(Tabelle1!$C32&lt;=Tabelle1!$G$16,1+(Tabelle1!$C32-Tabelle1!$E$16)/ABS(Tabelle1!$G$16-Tabelle1!$E$16),IF(Tabelle1!$C32&lt;=Tabelle1!$I$16,2+(Tabelle1!$C32-Tabelle1!$G$16)/ABS(Tabelle1!$I$16-Tabelle1!$G$16),IF(Tabelle1!$C32&lt;=Tabelle1!$K$16,3+(Tabelle1!$C32-Tabelle1!$I$16)/ABS(Tabelle1!$K$16-Tabelle1!$I$16),IF(Tabelle1!$C32&lt;=Tabelle1!$M$16,4+(Tabelle1!$C32-Tabelle1!$K$16)/ABS(Tabelle1!$M$16-Tabelle1!$K$16),IF(Tabelle1!$C32&lt;=Tabelle1!$O$16,5+(Tabelle1!$C32-Tabelle1!$M$16)/ABS(Tabelle1!$O$16-Tabelle1!$M$16),IF(Tabelle1!$C32&lt;=Tabelle1!$Q$16,6+(Tabelle1!$C32-Tabelle1!$O$16)/ABS(Tabelle1!$Q$16-Tabelle1!$O$16),7.1))))))))</f>
        <v>#N/A</v>
      </c>
      <c r="F21" s="8">
        <v>1</v>
      </c>
      <c r="G21" s="8">
        <v>2</v>
      </c>
      <c r="H21" s="8">
        <v>3</v>
      </c>
      <c r="I21" s="8">
        <v>4</v>
      </c>
      <c r="J21" s="8">
        <v>5</v>
      </c>
      <c r="K21" s="8">
        <v>6</v>
      </c>
      <c r="L21" s="9">
        <v>7</v>
      </c>
    </row>
    <row r="22" spans="3:12" x14ac:dyDescent="0.2">
      <c r="C22" s="4"/>
      <c r="D22" s="8">
        <v>16</v>
      </c>
      <c r="E22" s="8" t="e">
        <f>IF(Tabelle1!$C33="",NA(),IF(Tabelle1!$C33&lt;Tabelle1!$E$16,0.9,IF(Tabelle1!$C33&lt;=Tabelle1!$G$16,1+(Tabelle1!$C33-Tabelle1!$E$16)/ABS(Tabelle1!$G$16-Tabelle1!$E$16),IF(Tabelle1!$C33&lt;=Tabelle1!$I$16,2+(Tabelle1!$C33-Tabelle1!$G$16)/ABS(Tabelle1!$I$16-Tabelle1!$G$16),IF(Tabelle1!$C33&lt;=Tabelle1!$K$16,3+(Tabelle1!$C33-Tabelle1!$I$16)/ABS(Tabelle1!$K$16-Tabelle1!$I$16),IF(Tabelle1!$C33&lt;=Tabelle1!$M$16,4+(Tabelle1!$C33-Tabelle1!$K$16)/ABS(Tabelle1!$M$16-Tabelle1!$K$16),IF(Tabelle1!$C33&lt;=Tabelle1!$O$16,5+(Tabelle1!$C33-Tabelle1!$M$16)/ABS(Tabelle1!$O$16-Tabelle1!$M$16),IF(Tabelle1!$C33&lt;=Tabelle1!$Q$16,6+(Tabelle1!$C33-Tabelle1!$O$16)/ABS(Tabelle1!$Q$16-Tabelle1!$O$16),7.1))))))))</f>
        <v>#N/A</v>
      </c>
      <c r="F22" s="8">
        <v>1</v>
      </c>
      <c r="G22" s="8">
        <v>2</v>
      </c>
      <c r="H22" s="8">
        <v>3</v>
      </c>
      <c r="I22" s="8">
        <v>4</v>
      </c>
      <c r="J22" s="8">
        <v>5</v>
      </c>
      <c r="K22" s="8">
        <v>6</v>
      </c>
      <c r="L22" s="9">
        <v>7</v>
      </c>
    </row>
    <row r="23" spans="3:12" x14ac:dyDescent="0.2">
      <c r="C23" s="4"/>
      <c r="D23" s="8">
        <v>17</v>
      </c>
      <c r="E23" s="8" t="e">
        <f>IF(Tabelle1!$C34="",NA(),IF(Tabelle1!$C34&lt;Tabelle1!$E$16,0.9,IF(Tabelle1!$C34&lt;=Tabelle1!$G$16,1+(Tabelle1!$C34-Tabelle1!$E$16)/ABS(Tabelle1!$G$16-Tabelle1!$E$16),IF(Tabelle1!$C34&lt;=Tabelle1!$I$16,2+(Tabelle1!$C34-Tabelle1!$G$16)/ABS(Tabelle1!$I$16-Tabelle1!$G$16),IF(Tabelle1!$C34&lt;=Tabelle1!$K$16,3+(Tabelle1!$C34-Tabelle1!$I$16)/ABS(Tabelle1!$K$16-Tabelle1!$I$16),IF(Tabelle1!$C34&lt;=Tabelle1!$M$16,4+(Tabelle1!$C34-Tabelle1!$K$16)/ABS(Tabelle1!$M$16-Tabelle1!$K$16),IF(Tabelle1!$C34&lt;=Tabelle1!$O$16,5+(Tabelle1!$C34-Tabelle1!$M$16)/ABS(Tabelle1!$O$16-Tabelle1!$M$16),IF(Tabelle1!$C34&lt;=Tabelle1!$Q$16,6+(Tabelle1!$C34-Tabelle1!$O$16)/ABS(Tabelle1!$Q$16-Tabelle1!$O$16),7.1))))))))</f>
        <v>#N/A</v>
      </c>
      <c r="F23" s="8">
        <v>1</v>
      </c>
      <c r="G23" s="8">
        <v>2</v>
      </c>
      <c r="H23" s="8">
        <v>3</v>
      </c>
      <c r="I23" s="8">
        <v>4</v>
      </c>
      <c r="J23" s="8">
        <v>5</v>
      </c>
      <c r="K23" s="8">
        <v>6</v>
      </c>
      <c r="L23" s="9">
        <v>7</v>
      </c>
    </row>
    <row r="24" spans="3:12" x14ac:dyDescent="0.2">
      <c r="C24" s="4"/>
      <c r="D24" s="8">
        <v>18</v>
      </c>
      <c r="E24" s="8" t="e">
        <f>IF(Tabelle1!$C35="",NA(),IF(Tabelle1!$C35&lt;Tabelle1!$E$16,0.9,IF(Tabelle1!$C35&lt;=Tabelle1!$G$16,1+(Tabelle1!$C35-Tabelle1!$E$16)/ABS(Tabelle1!$G$16-Tabelle1!$E$16),IF(Tabelle1!$C35&lt;=Tabelle1!$I$16,2+(Tabelle1!$C35-Tabelle1!$G$16)/ABS(Tabelle1!$I$16-Tabelle1!$G$16),IF(Tabelle1!$C35&lt;=Tabelle1!$K$16,3+(Tabelle1!$C35-Tabelle1!$I$16)/ABS(Tabelle1!$K$16-Tabelle1!$I$16),IF(Tabelle1!$C35&lt;=Tabelle1!$M$16,4+(Tabelle1!$C35-Tabelle1!$K$16)/ABS(Tabelle1!$M$16-Tabelle1!$K$16),IF(Tabelle1!$C35&lt;=Tabelle1!$O$16,5+(Tabelle1!$C35-Tabelle1!$M$16)/ABS(Tabelle1!$O$16-Tabelle1!$M$16),IF(Tabelle1!$C35&lt;=Tabelle1!$Q$16,6+(Tabelle1!$C35-Tabelle1!$O$16)/ABS(Tabelle1!$Q$16-Tabelle1!$O$16),7.1))))))))</f>
        <v>#N/A</v>
      </c>
      <c r="F24" s="8">
        <v>1</v>
      </c>
      <c r="G24" s="8">
        <v>2</v>
      </c>
      <c r="H24" s="8">
        <v>3</v>
      </c>
      <c r="I24" s="8">
        <v>4</v>
      </c>
      <c r="J24" s="8">
        <v>5</v>
      </c>
      <c r="K24" s="8">
        <v>6</v>
      </c>
      <c r="L24" s="9">
        <v>7</v>
      </c>
    </row>
    <row r="25" spans="3:12" x14ac:dyDescent="0.2">
      <c r="C25" s="4"/>
      <c r="D25" s="8">
        <v>19</v>
      </c>
      <c r="E25" s="8" t="e">
        <f>IF(Tabelle1!$C36="",NA(),IF(Tabelle1!$C36&lt;Tabelle1!$E$16,0.9,IF(Tabelle1!$C36&lt;=Tabelle1!$G$16,1+(Tabelle1!$C36-Tabelle1!$E$16)/ABS(Tabelle1!$G$16-Tabelle1!$E$16),IF(Tabelle1!$C36&lt;=Tabelle1!$I$16,2+(Tabelle1!$C36-Tabelle1!$G$16)/ABS(Tabelle1!$I$16-Tabelle1!$G$16),IF(Tabelle1!$C36&lt;=Tabelle1!$K$16,3+(Tabelle1!$C36-Tabelle1!$I$16)/ABS(Tabelle1!$K$16-Tabelle1!$I$16),IF(Tabelle1!$C36&lt;=Tabelle1!$M$16,4+(Tabelle1!$C36-Tabelle1!$K$16)/ABS(Tabelle1!$M$16-Tabelle1!$K$16),IF(Tabelle1!$C36&lt;=Tabelle1!$O$16,5+(Tabelle1!$C36-Tabelle1!$M$16)/ABS(Tabelle1!$O$16-Tabelle1!$M$16),IF(Tabelle1!$C36&lt;=Tabelle1!$Q$16,6+(Tabelle1!$C36-Tabelle1!$O$16)/ABS(Tabelle1!$Q$16-Tabelle1!$O$16),7.1))))))))</f>
        <v>#N/A</v>
      </c>
      <c r="F25" s="8">
        <v>1</v>
      </c>
      <c r="G25" s="8">
        <v>2</v>
      </c>
      <c r="H25" s="8">
        <v>3</v>
      </c>
      <c r="I25" s="8">
        <v>4</v>
      </c>
      <c r="J25" s="8">
        <v>5</v>
      </c>
      <c r="K25" s="8">
        <v>6</v>
      </c>
      <c r="L25" s="9">
        <v>7</v>
      </c>
    </row>
    <row r="26" spans="3:12" x14ac:dyDescent="0.2">
      <c r="C26" s="4"/>
      <c r="D26" s="8">
        <v>20</v>
      </c>
      <c r="E26" s="8" t="e">
        <f>IF(Tabelle1!$C37="",NA(),IF(Tabelle1!$C37&lt;Tabelle1!$E$16,0.9,IF(Tabelle1!$C37&lt;=Tabelle1!$G$16,1+(Tabelle1!$C37-Tabelle1!$E$16)/ABS(Tabelle1!$G$16-Tabelle1!$E$16),IF(Tabelle1!$C37&lt;=Tabelle1!$I$16,2+(Tabelle1!$C37-Tabelle1!$G$16)/ABS(Tabelle1!$I$16-Tabelle1!$G$16),IF(Tabelle1!$C37&lt;=Tabelle1!$K$16,3+(Tabelle1!$C37-Tabelle1!$I$16)/ABS(Tabelle1!$K$16-Tabelle1!$I$16),IF(Tabelle1!$C37&lt;=Tabelle1!$M$16,4+(Tabelle1!$C37-Tabelle1!$K$16)/ABS(Tabelle1!$M$16-Tabelle1!$K$16),IF(Tabelle1!$C37&lt;=Tabelle1!$O$16,5+(Tabelle1!$C37-Tabelle1!$M$16)/ABS(Tabelle1!$O$16-Tabelle1!$M$16),IF(Tabelle1!$C37&lt;=Tabelle1!$Q$16,6+(Tabelle1!$C37-Tabelle1!$O$16)/ABS(Tabelle1!$Q$16-Tabelle1!$O$16),7.1))))))))</f>
        <v>#N/A</v>
      </c>
      <c r="F26" s="8">
        <v>1</v>
      </c>
      <c r="G26" s="8">
        <v>2</v>
      </c>
      <c r="H26" s="8">
        <v>3</v>
      </c>
      <c r="I26" s="8">
        <v>4</v>
      </c>
      <c r="J26" s="8">
        <v>5</v>
      </c>
      <c r="K26" s="8">
        <v>6</v>
      </c>
      <c r="L26" s="9">
        <v>7</v>
      </c>
    </row>
    <row r="27" spans="3:12" x14ac:dyDescent="0.2">
      <c r="C27" s="4"/>
      <c r="D27" s="8">
        <v>21</v>
      </c>
      <c r="E27" s="8" t="e">
        <f>IF(Tabelle1!$C38="",NA(),IF(Tabelle1!$C38&lt;Tabelle1!$E$16,0.9,IF(Tabelle1!$C38&lt;=Tabelle1!$G$16,1+(Tabelle1!$C38-Tabelle1!$E$16)/ABS(Tabelle1!$G$16-Tabelle1!$E$16),IF(Tabelle1!$C38&lt;=Tabelle1!$I$16,2+(Tabelle1!$C38-Tabelle1!$G$16)/ABS(Tabelle1!$I$16-Tabelle1!$G$16),IF(Tabelle1!$C38&lt;=Tabelle1!$K$16,3+(Tabelle1!$C38-Tabelle1!$I$16)/ABS(Tabelle1!$K$16-Tabelle1!$I$16),IF(Tabelle1!$C38&lt;=Tabelle1!$M$16,4+(Tabelle1!$C38-Tabelle1!$K$16)/ABS(Tabelle1!$M$16-Tabelle1!$K$16),IF(Tabelle1!$C38&lt;=Tabelle1!$O$16,5+(Tabelle1!$C38-Tabelle1!$M$16)/ABS(Tabelle1!$O$16-Tabelle1!$M$16),IF(Tabelle1!$C38&lt;=Tabelle1!$Q$16,6+(Tabelle1!$C38-Tabelle1!$O$16)/ABS(Tabelle1!$Q$16-Tabelle1!$O$16),7.1))))))))</f>
        <v>#N/A</v>
      </c>
      <c r="F27" s="8">
        <v>1</v>
      </c>
      <c r="G27" s="8">
        <v>2</v>
      </c>
      <c r="H27" s="8">
        <v>3</v>
      </c>
      <c r="I27" s="8">
        <v>4</v>
      </c>
      <c r="J27" s="8">
        <v>5</v>
      </c>
      <c r="K27" s="8">
        <v>6</v>
      </c>
      <c r="L27" s="9">
        <v>7</v>
      </c>
    </row>
    <row r="28" spans="3:12" x14ac:dyDescent="0.2">
      <c r="C28" s="4"/>
      <c r="D28" s="8">
        <v>22</v>
      </c>
      <c r="E28" s="8" t="e">
        <f>IF(Tabelle1!$C39="",NA(),IF(Tabelle1!$C39&lt;Tabelle1!$E$16,0.9,IF(Tabelle1!$C39&lt;=Tabelle1!$G$16,1+(Tabelle1!$C39-Tabelle1!$E$16)/ABS(Tabelle1!$G$16-Tabelle1!$E$16),IF(Tabelle1!$C39&lt;=Tabelle1!$I$16,2+(Tabelle1!$C39-Tabelle1!$G$16)/ABS(Tabelle1!$I$16-Tabelle1!$G$16),IF(Tabelle1!$C39&lt;=Tabelle1!$K$16,3+(Tabelle1!$C39-Tabelle1!$I$16)/ABS(Tabelle1!$K$16-Tabelle1!$I$16),IF(Tabelle1!$C39&lt;=Tabelle1!$M$16,4+(Tabelle1!$C39-Tabelle1!$K$16)/ABS(Tabelle1!$M$16-Tabelle1!$K$16),IF(Tabelle1!$C39&lt;=Tabelle1!$O$16,5+(Tabelle1!$C39-Tabelle1!$M$16)/ABS(Tabelle1!$O$16-Tabelle1!$M$16),IF(Tabelle1!$C39&lt;=Tabelle1!$Q$16,6+(Tabelle1!$C39-Tabelle1!$O$16)/ABS(Tabelle1!$Q$16-Tabelle1!$O$16),7.1))))))))</f>
        <v>#N/A</v>
      </c>
      <c r="F28" s="8">
        <v>1</v>
      </c>
      <c r="G28" s="8">
        <v>2</v>
      </c>
      <c r="H28" s="8">
        <v>3</v>
      </c>
      <c r="I28" s="8">
        <v>4</v>
      </c>
      <c r="J28" s="8">
        <v>5</v>
      </c>
      <c r="K28" s="8">
        <v>6</v>
      </c>
      <c r="L28" s="9">
        <v>7</v>
      </c>
    </row>
    <row r="29" spans="3:12" x14ac:dyDescent="0.2">
      <c r="C29" s="4"/>
      <c r="D29" s="8">
        <v>23</v>
      </c>
      <c r="E29" s="8" t="e">
        <f>IF(Tabelle1!$C40="",NA(),IF(Tabelle1!$C40&lt;Tabelle1!$E$16,0.9,IF(Tabelle1!$C40&lt;=Tabelle1!$G$16,1+(Tabelle1!$C40-Tabelle1!$E$16)/ABS(Tabelle1!$G$16-Tabelle1!$E$16),IF(Tabelle1!$C40&lt;=Tabelle1!$I$16,2+(Tabelle1!$C40-Tabelle1!$G$16)/ABS(Tabelle1!$I$16-Tabelle1!$G$16),IF(Tabelle1!$C40&lt;=Tabelle1!$K$16,3+(Tabelle1!$C40-Tabelle1!$I$16)/ABS(Tabelle1!$K$16-Tabelle1!$I$16),IF(Tabelle1!$C40&lt;=Tabelle1!$M$16,4+(Tabelle1!$C40-Tabelle1!$K$16)/ABS(Tabelle1!$M$16-Tabelle1!$K$16),IF(Tabelle1!$C40&lt;=Tabelle1!$O$16,5+(Tabelle1!$C40-Tabelle1!$M$16)/ABS(Tabelle1!$O$16-Tabelle1!$M$16),IF(Tabelle1!$C40&lt;=Tabelle1!$Q$16,6+(Tabelle1!$C40-Tabelle1!$O$16)/ABS(Tabelle1!$Q$16-Tabelle1!$O$16),7.1))))))))</f>
        <v>#N/A</v>
      </c>
      <c r="F29" s="8">
        <v>1</v>
      </c>
      <c r="G29" s="8">
        <v>2</v>
      </c>
      <c r="H29" s="8">
        <v>3</v>
      </c>
      <c r="I29" s="8">
        <v>4</v>
      </c>
      <c r="J29" s="8">
        <v>5</v>
      </c>
      <c r="K29" s="8">
        <v>6</v>
      </c>
      <c r="L29" s="9">
        <v>7</v>
      </c>
    </row>
    <row r="30" spans="3:12" x14ac:dyDescent="0.2">
      <c r="C30" s="4"/>
      <c r="D30" s="8">
        <v>24</v>
      </c>
      <c r="E30" s="8" t="e">
        <f>IF(Tabelle1!$C41="",NA(),IF(Tabelle1!$C41&lt;Tabelle1!$E$16,0.9,IF(Tabelle1!$C41&lt;=Tabelle1!$G$16,1+(Tabelle1!$C41-Tabelle1!$E$16)/ABS(Tabelle1!$G$16-Tabelle1!$E$16),IF(Tabelle1!$C41&lt;=Tabelle1!$I$16,2+(Tabelle1!$C41-Tabelle1!$G$16)/ABS(Tabelle1!$I$16-Tabelle1!$G$16),IF(Tabelle1!$C41&lt;=Tabelle1!$K$16,3+(Tabelle1!$C41-Tabelle1!$I$16)/ABS(Tabelle1!$K$16-Tabelle1!$I$16),IF(Tabelle1!$C41&lt;=Tabelle1!$M$16,4+(Tabelle1!$C41-Tabelle1!$K$16)/ABS(Tabelle1!$M$16-Tabelle1!$K$16),IF(Tabelle1!$C41&lt;=Tabelle1!$O$16,5+(Tabelle1!$C41-Tabelle1!$M$16)/ABS(Tabelle1!$O$16-Tabelle1!$M$16),IF(Tabelle1!$C41&lt;=Tabelle1!$Q$16,6+(Tabelle1!$C41-Tabelle1!$O$16)/ABS(Tabelle1!$Q$16-Tabelle1!$O$16),7.1))))))))</f>
        <v>#N/A</v>
      </c>
      <c r="F30" s="8">
        <v>1</v>
      </c>
      <c r="G30" s="8">
        <v>2</v>
      </c>
      <c r="H30" s="8">
        <v>3</v>
      </c>
      <c r="I30" s="8">
        <v>4</v>
      </c>
      <c r="J30" s="8">
        <v>5</v>
      </c>
      <c r="K30" s="8">
        <v>6</v>
      </c>
      <c r="L30" s="9">
        <v>7</v>
      </c>
    </row>
    <row r="31" spans="3:12" ht="13.5" thickBot="1" x14ac:dyDescent="0.25">
      <c r="C31" s="10"/>
      <c r="D31" s="11">
        <v>25</v>
      </c>
      <c r="E31" s="8" t="e">
        <f>IF(Tabelle1!$C42="",NA(),IF(Tabelle1!$C42&lt;Tabelle1!$E$16,0.9,IF(Tabelle1!$C42&lt;=Tabelle1!$G$16,1+(Tabelle1!$C42-Tabelle1!$E$16)/ABS(Tabelle1!$G$16-Tabelle1!$E$16),IF(Tabelle1!$C42&lt;=Tabelle1!$I$16,2+(Tabelle1!$C42-Tabelle1!$G$16)/ABS(Tabelle1!$I$16-Tabelle1!$G$16),IF(Tabelle1!$C42&lt;=Tabelle1!$K$16,3+(Tabelle1!$C42-Tabelle1!$I$16)/ABS(Tabelle1!$K$16-Tabelle1!$I$16),IF(Tabelle1!$C42&lt;=Tabelle1!$M$16,4+(Tabelle1!$C42-Tabelle1!$K$16)/ABS(Tabelle1!$M$16-Tabelle1!$K$16),IF(Tabelle1!$C42&lt;=Tabelle1!$O$16,5+(Tabelle1!$C42-Tabelle1!$M$16)/ABS(Tabelle1!$O$16-Tabelle1!$M$16),IF(Tabelle1!$C42&lt;=Tabelle1!$Q$16,6+(Tabelle1!$C42-Tabelle1!$O$16)/ABS(Tabelle1!$Q$16-Tabelle1!$O$16),7.1))))))))</f>
        <v>#N/A</v>
      </c>
      <c r="F31" s="11">
        <v>1</v>
      </c>
      <c r="G31" s="11">
        <v>2</v>
      </c>
      <c r="H31" s="11">
        <v>3</v>
      </c>
      <c r="I31" s="11">
        <v>4</v>
      </c>
      <c r="J31" s="11">
        <v>5</v>
      </c>
      <c r="K31" s="11">
        <v>6</v>
      </c>
      <c r="L31" s="12">
        <v>7</v>
      </c>
    </row>
    <row r="32" spans="3:12" ht="13.5" thickBot="1" x14ac:dyDescent="0.25">
      <c r="C32" s="90"/>
      <c r="D32" s="8">
        <v>26</v>
      </c>
      <c r="E32" s="8" t="e">
        <f>IF(Tabelle1!$C43="",NA(),IF(Tabelle1!$C43&lt;Tabelle1!$E$16,0.9,IF(Tabelle1!$C43&lt;=Tabelle1!$G$16,1+(Tabelle1!$C43-Tabelle1!$E$16)/ABS(Tabelle1!$G$16-Tabelle1!$E$16),IF(Tabelle1!$C43&lt;=Tabelle1!$I$16,2+(Tabelle1!$C43-Tabelle1!$G$16)/ABS(Tabelle1!$I$16-Tabelle1!$G$16),IF(Tabelle1!$C43&lt;=Tabelle1!$K$16,3+(Tabelle1!$C43-Tabelle1!$I$16)/ABS(Tabelle1!$K$16-Tabelle1!$I$16),IF(Tabelle1!$C43&lt;=Tabelle1!$M$16,4+(Tabelle1!$C43-Tabelle1!$K$16)/ABS(Tabelle1!$M$16-Tabelle1!$K$16),IF(Tabelle1!$C43&lt;=Tabelle1!$O$16,5+(Tabelle1!$C43-Tabelle1!$M$16)/ABS(Tabelle1!$O$16-Tabelle1!$M$16),IF(Tabelle1!$C43&lt;=Tabelle1!$Q$16,6+(Tabelle1!$C43-Tabelle1!$O$16)/ABS(Tabelle1!$Q$16-Tabelle1!$O$16),7.1))))))))</f>
        <v>#N/A</v>
      </c>
      <c r="F32" s="11">
        <v>1</v>
      </c>
      <c r="G32" s="11">
        <v>2</v>
      </c>
      <c r="H32" s="11">
        <v>3</v>
      </c>
      <c r="I32" s="11">
        <v>4</v>
      </c>
      <c r="J32" s="11">
        <v>5</v>
      </c>
      <c r="K32" s="11">
        <v>6</v>
      </c>
      <c r="L32" s="12">
        <v>7</v>
      </c>
    </row>
    <row r="33" spans="3:14" ht="13.5" thickBot="1" x14ac:dyDescent="0.25">
      <c r="C33" s="90"/>
      <c r="D33" s="11">
        <v>27</v>
      </c>
      <c r="E33" s="8" t="e">
        <f>IF(Tabelle1!$C44="",NA(),IF(Tabelle1!$C44&lt;Tabelle1!$E$16,0.9,IF(Tabelle1!$C44&lt;=Tabelle1!$G$16,1+(Tabelle1!$C44-Tabelle1!$E$16)/ABS(Tabelle1!$G$16-Tabelle1!$E$16),IF(Tabelle1!$C44&lt;=Tabelle1!$I$16,2+(Tabelle1!$C44-Tabelle1!$G$16)/ABS(Tabelle1!$I$16-Tabelle1!$G$16),IF(Tabelle1!$C44&lt;=Tabelle1!$K$16,3+(Tabelle1!$C44-Tabelle1!$I$16)/ABS(Tabelle1!$K$16-Tabelle1!$I$16),IF(Tabelle1!$C44&lt;=Tabelle1!$M$16,4+(Tabelle1!$C44-Tabelle1!$K$16)/ABS(Tabelle1!$M$16-Tabelle1!$K$16),IF(Tabelle1!$C44&lt;=Tabelle1!$O$16,5+(Tabelle1!$C44-Tabelle1!$M$16)/ABS(Tabelle1!$O$16-Tabelle1!$M$16),IF(Tabelle1!$C44&lt;=Tabelle1!$Q$16,6+(Tabelle1!$C44-Tabelle1!$O$16)/ABS(Tabelle1!$Q$16-Tabelle1!$O$16),7.1))))))))</f>
        <v>#N/A</v>
      </c>
      <c r="F33" s="11">
        <v>1</v>
      </c>
      <c r="G33" s="11">
        <v>2</v>
      </c>
      <c r="H33" s="11">
        <v>3</v>
      </c>
      <c r="I33" s="11">
        <v>4</v>
      </c>
      <c r="J33" s="11">
        <v>5</v>
      </c>
      <c r="K33" s="11">
        <v>6</v>
      </c>
      <c r="L33" s="12">
        <v>7</v>
      </c>
    </row>
    <row r="34" spans="3:14" ht="13.5" thickBot="1" x14ac:dyDescent="0.25">
      <c r="C34" s="90"/>
      <c r="D34" s="8">
        <v>28</v>
      </c>
      <c r="E34" s="8" t="e">
        <f>IF(Tabelle1!$C45="",NA(),IF(Tabelle1!$C45&lt;Tabelle1!$E$16,0.9,IF(Tabelle1!$C45&lt;=Tabelle1!$G$16,1+(Tabelle1!$C45-Tabelle1!$E$16)/ABS(Tabelle1!$G$16-Tabelle1!$E$16),IF(Tabelle1!$C45&lt;=Tabelle1!$I$16,2+(Tabelle1!$C45-Tabelle1!$G$16)/ABS(Tabelle1!$I$16-Tabelle1!$G$16),IF(Tabelle1!$C45&lt;=Tabelle1!$K$16,3+(Tabelle1!$C45-Tabelle1!$I$16)/ABS(Tabelle1!$K$16-Tabelle1!$I$16),IF(Tabelle1!$C45&lt;=Tabelle1!$M$16,4+(Tabelle1!$C45-Tabelle1!$K$16)/ABS(Tabelle1!$M$16-Tabelle1!$K$16),IF(Tabelle1!$C45&lt;=Tabelle1!$O$16,5+(Tabelle1!$C45-Tabelle1!$M$16)/ABS(Tabelle1!$O$16-Tabelle1!$M$16),IF(Tabelle1!$C45&lt;=Tabelle1!$Q$16,6+(Tabelle1!$C45-Tabelle1!$O$16)/ABS(Tabelle1!$Q$16-Tabelle1!$O$16),7.1))))))))</f>
        <v>#N/A</v>
      </c>
      <c r="F34" s="11">
        <v>1</v>
      </c>
      <c r="G34" s="11">
        <v>2</v>
      </c>
      <c r="H34" s="11">
        <v>3</v>
      </c>
      <c r="I34" s="11">
        <v>4</v>
      </c>
      <c r="J34" s="11">
        <v>5</v>
      </c>
      <c r="K34" s="11">
        <v>6</v>
      </c>
      <c r="L34" s="12">
        <v>7</v>
      </c>
    </row>
    <row r="35" spans="3:14" ht="13.5" thickBot="1" x14ac:dyDescent="0.25">
      <c r="C35" s="90"/>
      <c r="D35" s="11">
        <v>29</v>
      </c>
      <c r="E35" s="8" t="e">
        <f>IF(Tabelle1!$C46="",NA(),IF(Tabelle1!$C46&lt;Tabelle1!$E$16,0.9,IF(Tabelle1!$C46&lt;=Tabelle1!$G$16,1+(Tabelle1!$C46-Tabelle1!$E$16)/ABS(Tabelle1!$G$16-Tabelle1!$E$16),IF(Tabelle1!$C46&lt;=Tabelle1!$I$16,2+(Tabelle1!$C46-Tabelle1!$G$16)/ABS(Tabelle1!$I$16-Tabelle1!$G$16),IF(Tabelle1!$C46&lt;=Tabelle1!$K$16,3+(Tabelle1!$C46-Tabelle1!$I$16)/ABS(Tabelle1!$K$16-Tabelle1!$I$16),IF(Tabelle1!$C46&lt;=Tabelle1!$M$16,4+(Tabelle1!$C46-Tabelle1!$K$16)/ABS(Tabelle1!$M$16-Tabelle1!$K$16),IF(Tabelle1!$C46&lt;=Tabelle1!$O$16,5+(Tabelle1!$C46-Tabelle1!$M$16)/ABS(Tabelle1!$O$16-Tabelle1!$M$16),IF(Tabelle1!$C46&lt;=Tabelle1!$Q$16,6+(Tabelle1!$C46-Tabelle1!$O$16)/ABS(Tabelle1!$Q$16-Tabelle1!$O$16),7.1))))))))</f>
        <v>#N/A</v>
      </c>
      <c r="F35" s="11">
        <v>1</v>
      </c>
      <c r="G35" s="11">
        <v>2</v>
      </c>
      <c r="H35" s="11">
        <v>3</v>
      </c>
      <c r="I35" s="11">
        <v>4</v>
      </c>
      <c r="J35" s="11">
        <v>5</v>
      </c>
      <c r="K35" s="11">
        <v>6</v>
      </c>
      <c r="L35" s="12">
        <v>7</v>
      </c>
    </row>
    <row r="36" spans="3:14" ht="13.5" thickBot="1" x14ac:dyDescent="0.25">
      <c r="C36" s="90"/>
      <c r="D36" s="91">
        <v>30</v>
      </c>
      <c r="E36" s="8" t="e">
        <f>IF(Tabelle1!$C47="",NA(),IF(Tabelle1!$C47&lt;Tabelle1!$E$16,0.9,IF(Tabelle1!$C47&lt;=Tabelle1!$G$16,1+(Tabelle1!$C47-Tabelle1!$E$16)/ABS(Tabelle1!$G$16-Tabelle1!$E$16),IF(Tabelle1!$C47&lt;=Tabelle1!$I$16,2+(Tabelle1!$C47-Tabelle1!$G$16)/ABS(Tabelle1!$I$16-Tabelle1!$G$16),IF(Tabelle1!$C47&lt;=Tabelle1!$K$16,3+(Tabelle1!$C47-Tabelle1!$I$16)/ABS(Tabelle1!$K$16-Tabelle1!$I$16),IF(Tabelle1!$C47&lt;=Tabelle1!$M$16,4+(Tabelle1!$C47-Tabelle1!$K$16)/ABS(Tabelle1!$M$16-Tabelle1!$K$16),IF(Tabelle1!$C47&lt;=Tabelle1!$O$16,5+(Tabelle1!$C47-Tabelle1!$M$16)/ABS(Tabelle1!$O$16-Tabelle1!$M$16),IF(Tabelle1!$C47&lt;=Tabelle1!$Q$16,6+(Tabelle1!$C47-Tabelle1!$O$16)/ABS(Tabelle1!$Q$16-Tabelle1!$O$16),7.1))))))))</f>
        <v>#N/A</v>
      </c>
      <c r="F36" s="11">
        <v>1</v>
      </c>
      <c r="G36" s="11">
        <v>2</v>
      </c>
      <c r="H36" s="11">
        <v>3</v>
      </c>
      <c r="I36" s="11">
        <v>4</v>
      </c>
      <c r="J36" s="11">
        <v>5</v>
      </c>
      <c r="K36" s="11">
        <v>6</v>
      </c>
      <c r="L36" s="12">
        <v>7</v>
      </c>
    </row>
    <row r="37" spans="3:14" ht="13.5" thickBot="1" x14ac:dyDescent="0.25"/>
    <row r="38" spans="3:14" x14ac:dyDescent="0.2">
      <c r="C38" s="1" t="s">
        <v>18</v>
      </c>
      <c r="D38" s="2" t="s">
        <v>8</v>
      </c>
      <c r="E38" s="2" t="s">
        <v>19</v>
      </c>
      <c r="F38" s="13" t="s">
        <v>9</v>
      </c>
      <c r="G38" s="13" t="s">
        <v>10</v>
      </c>
      <c r="H38" s="13" t="s">
        <v>11</v>
      </c>
      <c r="I38" s="13" t="s">
        <v>12</v>
      </c>
      <c r="J38" s="13" t="s">
        <v>13</v>
      </c>
      <c r="K38" s="13" t="s">
        <v>14</v>
      </c>
      <c r="L38" s="14" t="s">
        <v>15</v>
      </c>
    </row>
    <row r="39" spans="3:14" x14ac:dyDescent="0.2">
      <c r="C39" s="4"/>
      <c r="L39" s="7"/>
    </row>
    <row r="40" spans="3:14" x14ac:dyDescent="0.2">
      <c r="C40" s="4"/>
      <c r="D40" s="8">
        <v>1</v>
      </c>
      <c r="E40" s="8" t="e">
        <f>IF(Tabelle1!$U18="",NA(),IF(Tabelle1!$U18&lt;Tabelle1!$W$16,0.9,IF(Tabelle1!$U18&lt;=Tabelle1!$Y$16,1+(Tabelle1!$U18-Tabelle1!$W$16)/ABS(Tabelle1!$Y$16-Tabelle1!$W$16),IF(Tabelle1!$U18&lt;=Tabelle1!$AA$16,2+(Tabelle1!$U18-Tabelle1!$Y$16)/ABS(Tabelle1!$AA$16-Tabelle1!$Y$16),IF(Tabelle1!$U18&lt;=Tabelle1!$AC$16,3+(Tabelle1!$U18-Tabelle1!$AA$16)/ABS(Tabelle1!$AC$16-Tabelle1!$AA$16),IF(Tabelle1!$U18&lt;=Tabelle1!$AE$16,4+(Tabelle1!$U18-Tabelle1!$AC$16)/ABS(Tabelle1!$AE$16-Tabelle1!$AC$16),IF(Tabelle1!$U18&lt;=Tabelle1!$AG$16,5+(Tabelle1!$U18-Tabelle1!$AE$16)/ABS(Tabelle1!$AG$16-Tabelle1!$AE$16),IF(Tabelle1!$U18&lt;=Tabelle1!$AI$16,6+(Tabelle1!$U18-Tabelle1!$AG$16)/ABS(Tabelle1!$AI$16-Tabelle1!$AG$16),7.1))))))))</f>
        <v>#N/A</v>
      </c>
      <c r="F40" s="8">
        <v>1</v>
      </c>
      <c r="G40" s="8">
        <v>2</v>
      </c>
      <c r="H40" s="8">
        <v>3</v>
      </c>
      <c r="I40" s="8">
        <v>4</v>
      </c>
      <c r="J40" s="8">
        <v>5</v>
      </c>
      <c r="K40" s="8">
        <v>6</v>
      </c>
      <c r="L40" s="9">
        <v>7</v>
      </c>
    </row>
    <row r="41" spans="3:14" x14ac:dyDescent="0.2">
      <c r="C41" s="4"/>
      <c r="D41" s="8">
        <v>2</v>
      </c>
      <c r="E41" s="8" t="e">
        <f>IF(Tabelle1!$U19="",NA(),IF(Tabelle1!$U19&lt;Tabelle1!$W$16,0.9,IF(Tabelle1!$U19&lt;=Tabelle1!$Y$16,1+(Tabelle1!$U19-Tabelle1!$W$16)/ABS(Tabelle1!$Y$16-Tabelle1!$W$16),IF(Tabelle1!$U19&lt;=Tabelle1!$AA$16,2+(Tabelle1!$U19-Tabelle1!$Y$16)/ABS(Tabelle1!$AA$16-Tabelle1!$Y$16),IF(Tabelle1!$U19&lt;=Tabelle1!$AC$16,3+(Tabelle1!$U19-Tabelle1!$AA$16)/ABS(Tabelle1!$AC$16-Tabelle1!$AA$16),IF(Tabelle1!$U19&lt;=Tabelle1!$AE$16,4+(Tabelle1!$U19-Tabelle1!$AC$16)/ABS(Tabelle1!$AE$16-Tabelle1!$AC$16),IF(Tabelle1!$U19&lt;=Tabelle1!$AG$16,5+(Tabelle1!$U19-Tabelle1!$AE$16)/ABS(Tabelle1!$AG$16-Tabelle1!$AE$16),IF(Tabelle1!$U19&lt;=Tabelle1!$AI$16,6+(Tabelle1!$U19-Tabelle1!$AG$16)/ABS(Tabelle1!$AI$16-Tabelle1!$AG$16),7.1))))))))</f>
        <v>#N/A</v>
      </c>
      <c r="F41" s="8">
        <v>1</v>
      </c>
      <c r="G41" s="8">
        <v>2</v>
      </c>
      <c r="H41" s="8">
        <v>3</v>
      </c>
      <c r="I41" s="8">
        <v>4</v>
      </c>
      <c r="J41" s="8">
        <v>5</v>
      </c>
      <c r="K41" s="8">
        <v>6</v>
      </c>
      <c r="L41" s="9">
        <v>7</v>
      </c>
    </row>
    <row r="42" spans="3:14" x14ac:dyDescent="0.2">
      <c r="C42" s="4"/>
      <c r="D42" s="8">
        <v>3</v>
      </c>
      <c r="E42" s="8" t="e">
        <f>IF(Tabelle1!$U20="",NA(),IF(Tabelle1!$U20&lt;Tabelle1!$W$16,0.9,IF(Tabelle1!$U20&lt;=Tabelle1!$Y$16,1+(Tabelle1!$U20-Tabelle1!$W$16)/ABS(Tabelle1!$Y$16-Tabelle1!$W$16),IF(Tabelle1!$U20&lt;=Tabelle1!$AA$16,2+(Tabelle1!$U20-Tabelle1!$Y$16)/ABS(Tabelle1!$AA$16-Tabelle1!$Y$16),IF(Tabelle1!$U20&lt;=Tabelle1!$AC$16,3+(Tabelle1!$U20-Tabelle1!$AA$16)/ABS(Tabelle1!$AC$16-Tabelle1!$AA$16),IF(Tabelle1!$U20&lt;=Tabelle1!$AE$16,4+(Tabelle1!$U20-Tabelle1!$AC$16)/ABS(Tabelle1!$AE$16-Tabelle1!$AC$16),IF(Tabelle1!$U20&lt;=Tabelle1!$AG$16,5+(Tabelle1!$U20-Tabelle1!$AE$16)/ABS(Tabelle1!$AG$16-Tabelle1!$AE$16),IF(Tabelle1!$U20&lt;=Tabelle1!$AI$16,6+(Tabelle1!$U20-Tabelle1!$AG$16)/ABS(Tabelle1!$AI$16-Tabelle1!$AG$16),7.1))))))))</f>
        <v>#N/A</v>
      </c>
      <c r="F42" s="8">
        <v>1</v>
      </c>
      <c r="G42" s="8">
        <v>2</v>
      </c>
      <c r="H42" s="8">
        <v>3</v>
      </c>
      <c r="I42" s="8">
        <v>4</v>
      </c>
      <c r="J42" s="8">
        <v>5</v>
      </c>
      <c r="K42" s="8">
        <v>6</v>
      </c>
      <c r="L42" s="9">
        <v>7</v>
      </c>
    </row>
    <row r="43" spans="3:14" x14ac:dyDescent="0.2">
      <c r="C43" s="4"/>
      <c r="D43" s="8">
        <v>4</v>
      </c>
      <c r="E43" s="8" t="e">
        <f>IF(Tabelle1!$U21="",NA(),IF(Tabelle1!$U21&lt;Tabelle1!$W$16,0.9,IF(Tabelle1!$U21&lt;=Tabelle1!$Y$16,1+(Tabelle1!$U21-Tabelle1!$W$16)/ABS(Tabelle1!$Y$16-Tabelle1!$W$16),IF(Tabelle1!$U21&lt;=Tabelle1!$AA$16,2+(Tabelle1!$U21-Tabelle1!$Y$16)/ABS(Tabelle1!$AA$16-Tabelle1!$Y$16),IF(Tabelle1!$U21&lt;=Tabelle1!$AC$16,3+(Tabelle1!$U21-Tabelle1!$AA$16)/ABS(Tabelle1!$AC$16-Tabelle1!$AA$16),IF(Tabelle1!$U21&lt;=Tabelle1!$AE$16,4+(Tabelle1!$U21-Tabelle1!$AC$16)/ABS(Tabelle1!$AE$16-Tabelle1!$AC$16),IF(Tabelle1!$U21&lt;=Tabelle1!$AG$16,5+(Tabelle1!$U21-Tabelle1!$AE$16)/ABS(Tabelle1!$AG$16-Tabelle1!$AE$16),IF(Tabelle1!$U21&lt;=Tabelle1!$AI$16,6+(Tabelle1!$U21-Tabelle1!$AG$16)/ABS(Tabelle1!$AI$16-Tabelle1!$AG$16),7.1))))))))</f>
        <v>#N/A</v>
      </c>
      <c r="F43" s="8">
        <v>1</v>
      </c>
      <c r="G43" s="8">
        <v>2</v>
      </c>
      <c r="H43" s="8">
        <v>3</v>
      </c>
      <c r="I43" s="8">
        <v>4</v>
      </c>
      <c r="J43" s="8">
        <v>5</v>
      </c>
      <c r="K43" s="8">
        <v>6</v>
      </c>
      <c r="L43" s="9">
        <v>7</v>
      </c>
    </row>
    <row r="44" spans="3:14" x14ac:dyDescent="0.2">
      <c r="C44" s="4"/>
      <c r="D44" s="8">
        <v>5</v>
      </c>
      <c r="E44" s="8" t="e">
        <f>IF(Tabelle1!$U22="",NA(),IF(Tabelle1!$U22&lt;Tabelle1!$W$16,0.9,IF(Tabelle1!$U22&lt;=Tabelle1!$Y$16,1+(Tabelle1!$U22-Tabelle1!$W$16)/ABS(Tabelle1!$Y$16-Tabelle1!$W$16),IF(Tabelle1!$U22&lt;=Tabelle1!$AA$16,2+(Tabelle1!$U22-Tabelle1!$Y$16)/ABS(Tabelle1!$AA$16-Tabelle1!$Y$16),IF(Tabelle1!$U22&lt;=Tabelle1!$AC$16,3+(Tabelle1!$U22-Tabelle1!$AA$16)/ABS(Tabelle1!$AC$16-Tabelle1!$AA$16),IF(Tabelle1!$U22&lt;=Tabelle1!$AE$16,4+(Tabelle1!$U22-Tabelle1!$AC$16)/ABS(Tabelle1!$AE$16-Tabelle1!$AC$16),IF(Tabelle1!$U22&lt;=Tabelle1!$AG$16,5+(Tabelle1!$U22-Tabelle1!$AE$16)/ABS(Tabelle1!$AG$16-Tabelle1!$AE$16),IF(Tabelle1!$U22&lt;=Tabelle1!$AI$16,6+(Tabelle1!$U22-Tabelle1!$AG$16)/ABS(Tabelle1!$AI$16-Tabelle1!$AG$16),7.1))))))))</f>
        <v>#N/A</v>
      </c>
      <c r="F44" s="8">
        <v>1</v>
      </c>
      <c r="G44" s="8">
        <v>2</v>
      </c>
      <c r="H44" s="8">
        <v>3</v>
      </c>
      <c r="I44" s="8">
        <v>4</v>
      </c>
      <c r="J44" s="8">
        <v>5</v>
      </c>
      <c r="K44" s="8">
        <v>6</v>
      </c>
      <c r="L44" s="9">
        <v>7</v>
      </c>
    </row>
    <row r="45" spans="3:14" x14ac:dyDescent="0.2">
      <c r="C45" s="4"/>
      <c r="D45" s="8">
        <v>6</v>
      </c>
      <c r="E45" s="8" t="e">
        <f>IF(Tabelle1!$U23="",NA(),IF(Tabelle1!$U23&lt;Tabelle1!$W$16,0.9,IF(Tabelle1!$U23&lt;=Tabelle1!$Y$16,1+(Tabelle1!$U23-Tabelle1!$W$16)/ABS(Tabelle1!$Y$16-Tabelle1!$W$16),IF(Tabelle1!$U23&lt;=Tabelle1!$AA$16,2+(Tabelle1!$U23-Tabelle1!$Y$16)/ABS(Tabelle1!$AA$16-Tabelle1!$Y$16),IF(Tabelle1!$U23&lt;=Tabelle1!$AC$16,3+(Tabelle1!$U23-Tabelle1!$AA$16)/ABS(Tabelle1!$AC$16-Tabelle1!$AA$16),IF(Tabelle1!$U23&lt;=Tabelle1!$AE$16,4+(Tabelle1!$U23-Tabelle1!$AC$16)/ABS(Tabelle1!$AE$16-Tabelle1!$AC$16),IF(Tabelle1!$U23&lt;=Tabelle1!$AG$16,5+(Tabelle1!$U23-Tabelle1!$AE$16)/ABS(Tabelle1!$AG$16-Tabelle1!$AE$16),IF(Tabelle1!$U23&lt;=Tabelle1!$AI$16,6+(Tabelle1!$U23-Tabelle1!$AG$16)/ABS(Tabelle1!$AI$16-Tabelle1!$AG$16),7.1))))))))</f>
        <v>#N/A</v>
      </c>
      <c r="F45" s="8">
        <v>1</v>
      </c>
      <c r="G45" s="8">
        <v>2</v>
      </c>
      <c r="H45" s="8">
        <v>3</v>
      </c>
      <c r="I45" s="8">
        <v>4</v>
      </c>
      <c r="J45" s="8">
        <v>5</v>
      </c>
      <c r="K45" s="8">
        <v>6</v>
      </c>
      <c r="L45" s="9">
        <v>7</v>
      </c>
      <c r="N45" t="s">
        <v>21</v>
      </c>
    </row>
    <row r="46" spans="3:14" x14ac:dyDescent="0.2">
      <c r="C46" s="4"/>
      <c r="D46" s="8">
        <v>7</v>
      </c>
      <c r="E46" s="8" t="e">
        <f>IF(Tabelle1!$U24="",NA(),IF(Tabelle1!$U24&lt;Tabelle1!$W$16,0.9,IF(Tabelle1!$U24&lt;=Tabelle1!$Y$16,1+(Tabelle1!$U24-Tabelle1!$W$16)/ABS(Tabelle1!$Y$16-Tabelle1!$W$16),IF(Tabelle1!$U24&lt;=Tabelle1!$AA$16,2+(Tabelle1!$U24-Tabelle1!$Y$16)/ABS(Tabelle1!$AA$16-Tabelle1!$Y$16),IF(Tabelle1!$U24&lt;=Tabelle1!$AC$16,3+(Tabelle1!$U24-Tabelle1!$AA$16)/ABS(Tabelle1!$AC$16-Tabelle1!$AA$16),IF(Tabelle1!$U24&lt;=Tabelle1!$AE$16,4+(Tabelle1!$U24-Tabelle1!$AC$16)/ABS(Tabelle1!$AE$16-Tabelle1!$AC$16),IF(Tabelle1!$U24&lt;=Tabelle1!$AG$16,5+(Tabelle1!$U24-Tabelle1!$AE$16)/ABS(Tabelle1!$AG$16-Tabelle1!$AE$16),IF(Tabelle1!$U24&lt;=Tabelle1!$AI$16,6+(Tabelle1!$U24-Tabelle1!$AG$16)/ABS(Tabelle1!$AI$16-Tabelle1!$AG$16),7.1))))))))</f>
        <v>#N/A</v>
      </c>
      <c r="F46" s="8">
        <v>1</v>
      </c>
      <c r="G46" s="8">
        <v>2</v>
      </c>
      <c r="H46" s="8">
        <v>3</v>
      </c>
      <c r="I46" s="8">
        <v>4</v>
      </c>
      <c r="J46" s="8">
        <v>5</v>
      </c>
      <c r="K46" s="8">
        <v>6</v>
      </c>
      <c r="L46" s="9">
        <v>7</v>
      </c>
    </row>
    <row r="47" spans="3:14" x14ac:dyDescent="0.2">
      <c r="C47" s="4"/>
      <c r="D47" s="8">
        <v>8</v>
      </c>
      <c r="E47" s="8" t="e">
        <f>IF(Tabelle1!$U25="",NA(),IF(Tabelle1!$U25&lt;Tabelle1!$W$16,0.9,IF(Tabelle1!$U25&lt;=Tabelle1!$Y$16,1+(Tabelle1!$U25-Tabelle1!$W$16)/ABS(Tabelle1!$Y$16-Tabelle1!$W$16),IF(Tabelle1!$U25&lt;=Tabelle1!$AA$16,2+(Tabelle1!$U25-Tabelle1!$Y$16)/ABS(Tabelle1!$AA$16-Tabelle1!$Y$16),IF(Tabelle1!$U25&lt;=Tabelle1!$AC$16,3+(Tabelle1!$U25-Tabelle1!$AA$16)/ABS(Tabelle1!$AC$16-Tabelle1!$AA$16),IF(Tabelle1!$U25&lt;=Tabelle1!$AE$16,4+(Tabelle1!$U25-Tabelle1!$AC$16)/ABS(Tabelle1!$AE$16-Tabelle1!$AC$16),IF(Tabelle1!$U25&lt;=Tabelle1!$AG$16,5+(Tabelle1!$U25-Tabelle1!$AE$16)/ABS(Tabelle1!$AG$16-Tabelle1!$AE$16),IF(Tabelle1!$U25&lt;=Tabelle1!$AI$16,6+(Tabelle1!$U25-Tabelle1!$AG$16)/ABS(Tabelle1!$AI$16-Tabelle1!$AG$16),7.1))))))))</f>
        <v>#N/A</v>
      </c>
      <c r="F47" s="8">
        <v>1</v>
      </c>
      <c r="G47" s="8">
        <v>2</v>
      </c>
      <c r="H47" s="8">
        <v>3</v>
      </c>
      <c r="I47" s="8">
        <v>4</v>
      </c>
      <c r="J47" s="8">
        <v>5</v>
      </c>
      <c r="K47" s="8">
        <v>6</v>
      </c>
      <c r="L47" s="9">
        <v>7</v>
      </c>
    </row>
    <row r="48" spans="3:14" x14ac:dyDescent="0.2">
      <c r="C48" s="4"/>
      <c r="D48" s="8">
        <v>9</v>
      </c>
      <c r="E48" s="8" t="e">
        <f>IF(Tabelle1!$U26="",NA(),IF(Tabelle1!$U26&lt;Tabelle1!$W$16,0.9,IF(Tabelle1!$U26&lt;=Tabelle1!$Y$16,1+(Tabelle1!$U26-Tabelle1!$W$16)/ABS(Tabelle1!$Y$16-Tabelle1!$W$16),IF(Tabelle1!$U26&lt;=Tabelle1!$AA$16,2+(Tabelle1!$U26-Tabelle1!$Y$16)/ABS(Tabelle1!$AA$16-Tabelle1!$Y$16),IF(Tabelle1!$U26&lt;=Tabelle1!$AC$16,3+(Tabelle1!$U26-Tabelle1!$AA$16)/ABS(Tabelle1!$AC$16-Tabelle1!$AA$16),IF(Tabelle1!$U26&lt;=Tabelle1!$AE$16,4+(Tabelle1!$U26-Tabelle1!$AC$16)/ABS(Tabelle1!$AE$16-Tabelle1!$AC$16),IF(Tabelle1!$U26&lt;=Tabelle1!$AG$16,5+(Tabelle1!$U26-Tabelle1!$AE$16)/ABS(Tabelle1!$AG$16-Tabelle1!$AE$16),IF(Tabelle1!$U26&lt;=Tabelle1!$AI$16,6+(Tabelle1!$U26-Tabelle1!$AG$16)/ABS(Tabelle1!$AI$16-Tabelle1!$AG$16),7.1))))))))</f>
        <v>#N/A</v>
      </c>
      <c r="F48" s="8">
        <v>1</v>
      </c>
      <c r="G48" s="8">
        <v>2</v>
      </c>
      <c r="H48" s="8">
        <v>3</v>
      </c>
      <c r="I48" s="8">
        <v>4</v>
      </c>
      <c r="J48" s="8">
        <v>5</v>
      </c>
      <c r="K48" s="8">
        <v>6</v>
      </c>
      <c r="L48" s="9">
        <v>7</v>
      </c>
    </row>
    <row r="49" spans="3:12" x14ac:dyDescent="0.2">
      <c r="C49" s="4"/>
      <c r="D49" s="8">
        <v>10</v>
      </c>
      <c r="E49" s="8" t="e">
        <f>IF(Tabelle1!$U27="",NA(),IF(Tabelle1!$U27&lt;Tabelle1!$W$16,0.9,IF(Tabelle1!$U27&lt;=Tabelle1!$Y$16,1+(Tabelle1!$U27-Tabelle1!$W$16)/ABS(Tabelle1!$Y$16-Tabelle1!$W$16),IF(Tabelle1!$U27&lt;=Tabelle1!$AA$16,2+(Tabelle1!$U27-Tabelle1!$Y$16)/ABS(Tabelle1!$AA$16-Tabelle1!$Y$16),IF(Tabelle1!$U27&lt;=Tabelle1!$AC$16,3+(Tabelle1!$U27-Tabelle1!$AA$16)/ABS(Tabelle1!$AC$16-Tabelle1!$AA$16),IF(Tabelle1!$U27&lt;=Tabelle1!$AE$16,4+(Tabelle1!$U27-Tabelle1!$AC$16)/ABS(Tabelle1!$AE$16-Tabelle1!$AC$16),IF(Tabelle1!$U27&lt;=Tabelle1!$AG$16,5+(Tabelle1!$U27-Tabelle1!$AE$16)/ABS(Tabelle1!$AG$16-Tabelle1!$AE$16),IF(Tabelle1!$U27&lt;=Tabelle1!$AI$16,6+(Tabelle1!$U27-Tabelle1!$AG$16)/ABS(Tabelle1!$AI$16-Tabelle1!$AG$16),7.1))))))))</f>
        <v>#N/A</v>
      </c>
      <c r="F49" s="8">
        <v>1</v>
      </c>
      <c r="G49" s="8">
        <v>2</v>
      </c>
      <c r="H49" s="8">
        <v>3</v>
      </c>
      <c r="I49" s="8">
        <v>4</v>
      </c>
      <c r="J49" s="8">
        <v>5</v>
      </c>
      <c r="K49" s="8">
        <v>6</v>
      </c>
      <c r="L49" s="9">
        <v>7</v>
      </c>
    </row>
    <row r="50" spans="3:12" x14ac:dyDescent="0.2">
      <c r="C50" s="4"/>
      <c r="D50" s="8">
        <v>11</v>
      </c>
      <c r="E50" s="8" t="e">
        <f>IF(Tabelle1!$U28="",NA(),IF(Tabelle1!$U28&lt;Tabelle1!$W$16,0.9,IF(Tabelle1!$U28&lt;=Tabelle1!$Y$16,1+(Tabelle1!$U28-Tabelle1!$W$16)/ABS(Tabelle1!$Y$16-Tabelle1!$W$16),IF(Tabelle1!$U28&lt;=Tabelle1!$AA$16,2+(Tabelle1!$U28-Tabelle1!$Y$16)/ABS(Tabelle1!$AA$16-Tabelle1!$Y$16),IF(Tabelle1!$U28&lt;=Tabelle1!$AC$16,3+(Tabelle1!$U28-Tabelle1!$AA$16)/ABS(Tabelle1!$AC$16-Tabelle1!$AA$16),IF(Tabelle1!$U28&lt;=Tabelle1!$AE$16,4+(Tabelle1!$U28-Tabelle1!$AC$16)/ABS(Tabelle1!$AE$16-Tabelle1!$AC$16),IF(Tabelle1!$U28&lt;=Tabelle1!$AG$16,5+(Tabelle1!$U28-Tabelle1!$AE$16)/ABS(Tabelle1!$AG$16-Tabelle1!$AE$16),IF(Tabelle1!$U28&lt;=Tabelle1!$AI$16,6+(Tabelle1!$U28-Tabelle1!$AG$16)/ABS(Tabelle1!$AI$16-Tabelle1!$AG$16),7.1))))))))</f>
        <v>#N/A</v>
      </c>
      <c r="F50" s="8">
        <v>1</v>
      </c>
      <c r="G50" s="8">
        <v>2</v>
      </c>
      <c r="H50" s="8">
        <v>3</v>
      </c>
      <c r="I50" s="8">
        <v>4</v>
      </c>
      <c r="J50" s="8">
        <v>5</v>
      </c>
      <c r="K50" s="8">
        <v>6</v>
      </c>
      <c r="L50" s="9">
        <v>7</v>
      </c>
    </row>
    <row r="51" spans="3:12" x14ac:dyDescent="0.2">
      <c r="C51" s="4"/>
      <c r="D51" s="8">
        <v>12</v>
      </c>
      <c r="E51" s="8" t="e">
        <f>IF(Tabelle1!$U29="",NA(),IF(Tabelle1!$U29&lt;Tabelle1!$W$16,0.9,IF(Tabelle1!$U29&lt;=Tabelle1!$Y$16,1+(Tabelle1!$U29-Tabelle1!$W$16)/ABS(Tabelle1!$Y$16-Tabelle1!$W$16),IF(Tabelle1!$U29&lt;=Tabelle1!$AA$16,2+(Tabelle1!$U29-Tabelle1!$Y$16)/ABS(Tabelle1!$AA$16-Tabelle1!$Y$16),IF(Tabelle1!$U29&lt;=Tabelle1!$AC$16,3+(Tabelle1!$U29-Tabelle1!$AA$16)/ABS(Tabelle1!$AC$16-Tabelle1!$AA$16),IF(Tabelle1!$U29&lt;=Tabelle1!$AE$16,4+(Tabelle1!$U29-Tabelle1!$AC$16)/ABS(Tabelle1!$AE$16-Tabelle1!$AC$16),IF(Tabelle1!$U29&lt;=Tabelle1!$AG$16,5+(Tabelle1!$U29-Tabelle1!$AE$16)/ABS(Tabelle1!$AG$16-Tabelle1!$AE$16),IF(Tabelle1!$U29&lt;=Tabelle1!$AI$16,6+(Tabelle1!$U29-Tabelle1!$AG$16)/ABS(Tabelle1!$AI$16-Tabelle1!$AG$16),7.1))))))))</f>
        <v>#N/A</v>
      </c>
      <c r="F51" s="8">
        <v>1</v>
      </c>
      <c r="G51" s="8">
        <v>2</v>
      </c>
      <c r="H51" s="8">
        <v>3</v>
      </c>
      <c r="I51" s="8">
        <v>4</v>
      </c>
      <c r="J51" s="8">
        <v>5</v>
      </c>
      <c r="K51" s="8">
        <v>6</v>
      </c>
      <c r="L51" s="9">
        <v>7</v>
      </c>
    </row>
    <row r="52" spans="3:12" x14ac:dyDescent="0.2">
      <c r="C52" s="4"/>
      <c r="D52" s="8">
        <v>13</v>
      </c>
      <c r="E52" s="8" t="e">
        <f>IF(Tabelle1!$U30="",NA(),IF(Tabelle1!$U30&lt;Tabelle1!$W$16,0.9,IF(Tabelle1!$U30&lt;=Tabelle1!$Y$16,1+(Tabelle1!$U30-Tabelle1!$W$16)/ABS(Tabelle1!$Y$16-Tabelle1!$W$16),IF(Tabelle1!$U30&lt;=Tabelle1!$AA$16,2+(Tabelle1!$U30-Tabelle1!$Y$16)/ABS(Tabelle1!$AA$16-Tabelle1!$Y$16),IF(Tabelle1!$U30&lt;=Tabelle1!$AC$16,3+(Tabelle1!$U30-Tabelle1!$AA$16)/ABS(Tabelle1!$AC$16-Tabelle1!$AA$16),IF(Tabelle1!$U30&lt;=Tabelle1!$AE$16,4+(Tabelle1!$U30-Tabelle1!$AC$16)/ABS(Tabelle1!$AE$16-Tabelle1!$AC$16),IF(Tabelle1!$U30&lt;=Tabelle1!$AG$16,5+(Tabelle1!$U30-Tabelle1!$AE$16)/ABS(Tabelle1!$AG$16-Tabelle1!$AE$16),IF(Tabelle1!$U30&lt;=Tabelle1!$AI$16,6+(Tabelle1!$U30-Tabelle1!$AG$16)/ABS(Tabelle1!$AI$16-Tabelle1!$AG$16),7.1))))))))</f>
        <v>#N/A</v>
      </c>
      <c r="F52" s="8">
        <v>1</v>
      </c>
      <c r="G52" s="8">
        <v>2</v>
      </c>
      <c r="H52" s="8">
        <v>3</v>
      </c>
      <c r="I52" s="8">
        <v>4</v>
      </c>
      <c r="J52" s="8">
        <v>5</v>
      </c>
      <c r="K52" s="8">
        <v>6</v>
      </c>
      <c r="L52" s="9">
        <v>7</v>
      </c>
    </row>
    <row r="53" spans="3:12" x14ac:dyDescent="0.2">
      <c r="C53" s="4"/>
      <c r="D53" s="8">
        <v>14</v>
      </c>
      <c r="E53" s="8" t="e">
        <f>IF(Tabelle1!$U31="",NA(),IF(Tabelle1!$U31&lt;Tabelle1!$W$16,0.9,IF(Tabelle1!$U31&lt;=Tabelle1!$Y$16,1+(Tabelle1!$U31-Tabelle1!$W$16)/ABS(Tabelle1!$Y$16-Tabelle1!$W$16),IF(Tabelle1!$U31&lt;=Tabelle1!$AA$16,2+(Tabelle1!$U31-Tabelle1!$Y$16)/ABS(Tabelle1!$AA$16-Tabelle1!$Y$16),IF(Tabelle1!$U31&lt;=Tabelle1!$AC$16,3+(Tabelle1!$U31-Tabelle1!$AA$16)/ABS(Tabelle1!$AC$16-Tabelle1!$AA$16),IF(Tabelle1!$U31&lt;=Tabelle1!$AE$16,4+(Tabelle1!$U31-Tabelle1!$AC$16)/ABS(Tabelle1!$AE$16-Tabelle1!$AC$16),IF(Tabelle1!$U31&lt;=Tabelle1!$AG$16,5+(Tabelle1!$U31-Tabelle1!$AE$16)/ABS(Tabelle1!$AG$16-Tabelle1!$AE$16),IF(Tabelle1!$U31&lt;=Tabelle1!$AI$16,6+(Tabelle1!$U31-Tabelle1!$AG$16)/ABS(Tabelle1!$AI$16-Tabelle1!$AG$16),7.1))))))))</f>
        <v>#N/A</v>
      </c>
      <c r="F53" s="8">
        <v>1</v>
      </c>
      <c r="G53" s="8">
        <v>2</v>
      </c>
      <c r="H53" s="8">
        <v>3</v>
      </c>
      <c r="I53" s="8">
        <v>4</v>
      </c>
      <c r="J53" s="8">
        <v>5</v>
      </c>
      <c r="K53" s="8">
        <v>6</v>
      </c>
      <c r="L53" s="9">
        <v>7</v>
      </c>
    </row>
    <row r="54" spans="3:12" x14ac:dyDescent="0.2">
      <c r="C54" s="4"/>
      <c r="D54" s="8">
        <v>15</v>
      </c>
      <c r="E54" s="8" t="e">
        <f>IF(Tabelle1!$U32="",NA(),IF(Tabelle1!$U32&lt;Tabelle1!$W$16,0.9,IF(Tabelle1!$U32&lt;=Tabelle1!$Y$16,1+(Tabelle1!$U32-Tabelle1!$W$16)/ABS(Tabelle1!$Y$16-Tabelle1!$W$16),IF(Tabelle1!$U32&lt;=Tabelle1!$AA$16,2+(Tabelle1!$U32-Tabelle1!$Y$16)/ABS(Tabelle1!$AA$16-Tabelle1!$Y$16),IF(Tabelle1!$U32&lt;=Tabelle1!$AC$16,3+(Tabelle1!$U32-Tabelle1!$AA$16)/ABS(Tabelle1!$AC$16-Tabelle1!$AA$16),IF(Tabelle1!$U32&lt;=Tabelle1!$AE$16,4+(Tabelle1!$U32-Tabelle1!$AC$16)/ABS(Tabelle1!$AE$16-Tabelle1!$AC$16),IF(Tabelle1!$U32&lt;=Tabelle1!$AG$16,5+(Tabelle1!$U32-Tabelle1!$AE$16)/ABS(Tabelle1!$AG$16-Tabelle1!$AE$16),IF(Tabelle1!$U32&lt;=Tabelle1!$AI$16,6+(Tabelle1!$U32-Tabelle1!$AG$16)/ABS(Tabelle1!$AI$16-Tabelle1!$AG$16),7.1))))))))</f>
        <v>#N/A</v>
      </c>
      <c r="F54" s="8">
        <v>1</v>
      </c>
      <c r="G54" s="8">
        <v>2</v>
      </c>
      <c r="H54" s="8">
        <v>3</v>
      </c>
      <c r="I54" s="8">
        <v>4</v>
      </c>
      <c r="J54" s="8">
        <v>5</v>
      </c>
      <c r="K54" s="8">
        <v>6</v>
      </c>
      <c r="L54" s="9">
        <v>7</v>
      </c>
    </row>
    <row r="55" spans="3:12" x14ac:dyDescent="0.2">
      <c r="C55" s="4"/>
      <c r="D55" s="8">
        <v>16</v>
      </c>
      <c r="E55" s="8" t="e">
        <f>IF(Tabelle1!$U33="",NA(),IF(Tabelle1!$U33&lt;Tabelle1!$W$16,0.9,IF(Tabelle1!$U33&lt;=Tabelle1!$Y$16,1+(Tabelle1!$U33-Tabelle1!$W$16)/ABS(Tabelle1!$Y$16-Tabelle1!$W$16),IF(Tabelle1!$U33&lt;=Tabelle1!$AA$16,2+(Tabelle1!$U33-Tabelle1!$Y$16)/ABS(Tabelle1!$AA$16-Tabelle1!$Y$16),IF(Tabelle1!$U33&lt;=Tabelle1!$AC$16,3+(Tabelle1!$U33-Tabelle1!$AA$16)/ABS(Tabelle1!$AC$16-Tabelle1!$AA$16),IF(Tabelle1!$U33&lt;=Tabelle1!$AE$16,4+(Tabelle1!$U33-Tabelle1!$AC$16)/ABS(Tabelle1!$AE$16-Tabelle1!$AC$16),IF(Tabelle1!$U33&lt;=Tabelle1!$AG$16,5+(Tabelle1!$U33-Tabelle1!$AE$16)/ABS(Tabelle1!$AG$16-Tabelle1!$AE$16),IF(Tabelle1!$U33&lt;=Tabelle1!$AI$16,6+(Tabelle1!$U33-Tabelle1!$AG$16)/ABS(Tabelle1!$AI$16-Tabelle1!$AG$16),7.1))))))))</f>
        <v>#N/A</v>
      </c>
      <c r="F55" s="8">
        <v>1</v>
      </c>
      <c r="G55" s="8">
        <v>2</v>
      </c>
      <c r="H55" s="8">
        <v>3</v>
      </c>
      <c r="I55" s="8">
        <v>4</v>
      </c>
      <c r="J55" s="8">
        <v>5</v>
      </c>
      <c r="K55" s="8">
        <v>6</v>
      </c>
      <c r="L55" s="9">
        <v>7</v>
      </c>
    </row>
    <row r="56" spans="3:12" x14ac:dyDescent="0.2">
      <c r="C56" s="4"/>
      <c r="D56" s="8">
        <v>17</v>
      </c>
      <c r="E56" s="8" t="e">
        <f>IF(Tabelle1!$U34="",NA(),IF(Tabelle1!$U34&lt;Tabelle1!$W$16,0.9,IF(Tabelle1!$U34&lt;=Tabelle1!$Y$16,1+(Tabelle1!$U34-Tabelle1!$W$16)/ABS(Tabelle1!$Y$16-Tabelle1!$W$16),IF(Tabelle1!$U34&lt;=Tabelle1!$AA$16,2+(Tabelle1!$U34-Tabelle1!$Y$16)/ABS(Tabelle1!$AA$16-Tabelle1!$Y$16),IF(Tabelle1!$U34&lt;=Tabelle1!$AC$16,3+(Tabelle1!$U34-Tabelle1!$AA$16)/ABS(Tabelle1!$AC$16-Tabelle1!$AA$16),IF(Tabelle1!$U34&lt;=Tabelle1!$AE$16,4+(Tabelle1!$U34-Tabelle1!$AC$16)/ABS(Tabelle1!$AE$16-Tabelle1!$AC$16),IF(Tabelle1!$U34&lt;=Tabelle1!$AG$16,5+(Tabelle1!$U34-Tabelle1!$AE$16)/ABS(Tabelle1!$AG$16-Tabelle1!$AE$16),IF(Tabelle1!$U34&lt;=Tabelle1!$AI$16,6+(Tabelle1!$U34-Tabelle1!$AG$16)/ABS(Tabelle1!$AI$16-Tabelle1!$AG$16),7.1))))))))</f>
        <v>#N/A</v>
      </c>
      <c r="F56" s="8">
        <v>1</v>
      </c>
      <c r="G56" s="8">
        <v>2</v>
      </c>
      <c r="H56" s="8">
        <v>3</v>
      </c>
      <c r="I56" s="8">
        <v>4</v>
      </c>
      <c r="J56" s="8">
        <v>5</v>
      </c>
      <c r="K56" s="8">
        <v>6</v>
      </c>
      <c r="L56" s="9">
        <v>7</v>
      </c>
    </row>
    <row r="57" spans="3:12" x14ac:dyDescent="0.2">
      <c r="C57" s="4"/>
      <c r="D57" s="8">
        <v>18</v>
      </c>
      <c r="E57" s="8" t="e">
        <f>IF(Tabelle1!$U35="",NA(),IF(Tabelle1!$U35&lt;Tabelle1!$W$16,0.9,IF(Tabelle1!$U35&lt;=Tabelle1!$Y$16,1+(Tabelle1!$U35-Tabelle1!$W$16)/ABS(Tabelle1!$Y$16-Tabelle1!$W$16),IF(Tabelle1!$U35&lt;=Tabelle1!$AA$16,2+(Tabelle1!$U35-Tabelle1!$Y$16)/ABS(Tabelle1!$AA$16-Tabelle1!$Y$16),IF(Tabelle1!$U35&lt;=Tabelle1!$AC$16,3+(Tabelle1!$U35-Tabelle1!$AA$16)/ABS(Tabelle1!$AC$16-Tabelle1!$AA$16),IF(Tabelle1!$U35&lt;=Tabelle1!$AE$16,4+(Tabelle1!$U35-Tabelle1!$AC$16)/ABS(Tabelle1!$AE$16-Tabelle1!$AC$16),IF(Tabelle1!$U35&lt;=Tabelle1!$AG$16,5+(Tabelle1!$U35-Tabelle1!$AE$16)/ABS(Tabelle1!$AG$16-Tabelle1!$AE$16),IF(Tabelle1!$U35&lt;=Tabelle1!$AI$16,6+(Tabelle1!$U35-Tabelle1!$AG$16)/ABS(Tabelle1!$AI$16-Tabelle1!$AG$16),7.1))))))))</f>
        <v>#N/A</v>
      </c>
      <c r="F57" s="8">
        <v>1</v>
      </c>
      <c r="G57" s="8">
        <v>2</v>
      </c>
      <c r="H57" s="8">
        <v>3</v>
      </c>
      <c r="I57" s="8">
        <v>4</v>
      </c>
      <c r="J57" s="8">
        <v>5</v>
      </c>
      <c r="K57" s="8">
        <v>6</v>
      </c>
      <c r="L57" s="9">
        <v>7</v>
      </c>
    </row>
    <row r="58" spans="3:12" x14ac:dyDescent="0.2">
      <c r="C58" s="4"/>
      <c r="D58" s="8">
        <v>19</v>
      </c>
      <c r="E58" s="8" t="e">
        <f>IF(Tabelle1!$U36="",NA(),IF(Tabelle1!$U36&lt;Tabelle1!$W$16,0.9,IF(Tabelle1!$U36&lt;=Tabelle1!$Y$16,1+(Tabelle1!$U36-Tabelle1!$W$16)/ABS(Tabelle1!$Y$16-Tabelle1!$W$16),IF(Tabelle1!$U36&lt;=Tabelle1!$AA$16,2+(Tabelle1!$U36-Tabelle1!$Y$16)/ABS(Tabelle1!$AA$16-Tabelle1!$Y$16),IF(Tabelle1!$U36&lt;=Tabelle1!$AC$16,3+(Tabelle1!$U36-Tabelle1!$AA$16)/ABS(Tabelle1!$AC$16-Tabelle1!$AA$16),IF(Tabelle1!$U36&lt;=Tabelle1!$AE$16,4+(Tabelle1!$U36-Tabelle1!$AC$16)/ABS(Tabelle1!$AE$16-Tabelle1!$AC$16),IF(Tabelle1!$U36&lt;=Tabelle1!$AG$16,5+(Tabelle1!$U36-Tabelle1!$AE$16)/ABS(Tabelle1!$AG$16-Tabelle1!$AE$16),IF(Tabelle1!$U36&lt;=Tabelle1!$AI$16,6+(Tabelle1!$U36-Tabelle1!$AG$16)/ABS(Tabelle1!$AI$16-Tabelle1!$AG$16),7.1))))))))</f>
        <v>#N/A</v>
      </c>
      <c r="F58" s="8">
        <v>1</v>
      </c>
      <c r="G58" s="8">
        <v>2</v>
      </c>
      <c r="H58" s="8">
        <v>3</v>
      </c>
      <c r="I58" s="8">
        <v>4</v>
      </c>
      <c r="J58" s="8">
        <v>5</v>
      </c>
      <c r="K58" s="8">
        <v>6</v>
      </c>
      <c r="L58" s="9">
        <v>7</v>
      </c>
    </row>
    <row r="59" spans="3:12" x14ac:dyDescent="0.2">
      <c r="C59" s="4"/>
      <c r="D59" s="8">
        <v>20</v>
      </c>
      <c r="E59" s="8" t="e">
        <f>IF(Tabelle1!$U37="",NA(),IF(Tabelle1!$U37&lt;Tabelle1!$W$16,0.9,IF(Tabelle1!$U37&lt;=Tabelle1!$Y$16,1+(Tabelle1!$U37-Tabelle1!$W$16)/ABS(Tabelle1!$Y$16-Tabelle1!$W$16),IF(Tabelle1!$U37&lt;=Tabelle1!$AA$16,2+(Tabelle1!$U37-Tabelle1!$Y$16)/ABS(Tabelle1!$AA$16-Tabelle1!$Y$16),IF(Tabelle1!$U37&lt;=Tabelle1!$AC$16,3+(Tabelle1!$U37-Tabelle1!$AA$16)/ABS(Tabelle1!$AC$16-Tabelle1!$AA$16),IF(Tabelle1!$U37&lt;=Tabelle1!$AE$16,4+(Tabelle1!$U37-Tabelle1!$AC$16)/ABS(Tabelle1!$AE$16-Tabelle1!$AC$16),IF(Tabelle1!$U37&lt;=Tabelle1!$AG$16,5+(Tabelle1!$U37-Tabelle1!$AE$16)/ABS(Tabelle1!$AG$16-Tabelle1!$AE$16),IF(Tabelle1!$U37&lt;=Tabelle1!$AI$16,6+(Tabelle1!$U37-Tabelle1!$AG$16)/ABS(Tabelle1!$AI$16-Tabelle1!$AG$16),7.1))))))))</f>
        <v>#N/A</v>
      </c>
      <c r="F59" s="8">
        <v>1</v>
      </c>
      <c r="G59" s="8">
        <v>2</v>
      </c>
      <c r="H59" s="8">
        <v>3</v>
      </c>
      <c r="I59" s="8">
        <v>4</v>
      </c>
      <c r="J59" s="8">
        <v>5</v>
      </c>
      <c r="K59" s="8">
        <v>6</v>
      </c>
      <c r="L59" s="9">
        <v>7</v>
      </c>
    </row>
    <row r="60" spans="3:12" x14ac:dyDescent="0.2">
      <c r="C60" s="4"/>
      <c r="D60" s="8">
        <v>21</v>
      </c>
      <c r="E60" s="8" t="e">
        <f>IF(Tabelle1!$U38="",NA(),IF(Tabelle1!$U38&lt;Tabelle1!$W$16,0.9,IF(Tabelle1!$U38&lt;=Tabelle1!$Y$16,1+(Tabelle1!$U38-Tabelle1!$W$16)/ABS(Tabelle1!$Y$16-Tabelle1!$W$16),IF(Tabelle1!$U38&lt;=Tabelle1!$AA$16,2+(Tabelle1!$U38-Tabelle1!$Y$16)/ABS(Tabelle1!$AA$16-Tabelle1!$Y$16),IF(Tabelle1!$U38&lt;=Tabelle1!$AC$16,3+(Tabelle1!$U38-Tabelle1!$AA$16)/ABS(Tabelle1!$AC$16-Tabelle1!$AA$16),IF(Tabelle1!$U38&lt;=Tabelle1!$AE$16,4+(Tabelle1!$U38-Tabelle1!$AC$16)/ABS(Tabelle1!$AE$16-Tabelle1!$AC$16),IF(Tabelle1!$U38&lt;=Tabelle1!$AG$16,5+(Tabelle1!$U38-Tabelle1!$AE$16)/ABS(Tabelle1!$AG$16-Tabelle1!$AE$16),IF(Tabelle1!$U38&lt;=Tabelle1!$AI$16,6+(Tabelle1!$U38-Tabelle1!$AG$16)/ABS(Tabelle1!$AI$16-Tabelle1!$AG$16),7.1))))))))</f>
        <v>#N/A</v>
      </c>
      <c r="F60" s="8">
        <v>1</v>
      </c>
      <c r="G60" s="8">
        <v>2</v>
      </c>
      <c r="H60" s="8">
        <v>3</v>
      </c>
      <c r="I60" s="8">
        <v>4</v>
      </c>
      <c r="J60" s="8">
        <v>5</v>
      </c>
      <c r="K60" s="8">
        <v>6</v>
      </c>
      <c r="L60" s="9">
        <v>7</v>
      </c>
    </row>
    <row r="61" spans="3:12" x14ac:dyDescent="0.2">
      <c r="C61" s="4"/>
      <c r="D61" s="8">
        <v>22</v>
      </c>
      <c r="E61" s="8" t="e">
        <f>IF(Tabelle1!$U39="",NA(),IF(Tabelle1!$U39&lt;Tabelle1!$W$16,0.9,IF(Tabelle1!$U39&lt;=Tabelle1!$Y$16,1+(Tabelle1!$U39-Tabelle1!$W$16)/ABS(Tabelle1!$Y$16-Tabelle1!$W$16),IF(Tabelle1!$U39&lt;=Tabelle1!$AA$16,2+(Tabelle1!$U39-Tabelle1!$Y$16)/ABS(Tabelle1!$AA$16-Tabelle1!$Y$16),IF(Tabelle1!$U39&lt;=Tabelle1!$AC$16,3+(Tabelle1!$U39-Tabelle1!$AA$16)/ABS(Tabelle1!$AC$16-Tabelle1!$AA$16),IF(Tabelle1!$U39&lt;=Tabelle1!$AE$16,4+(Tabelle1!$U39-Tabelle1!$AC$16)/ABS(Tabelle1!$AE$16-Tabelle1!$AC$16),IF(Tabelle1!$U39&lt;=Tabelle1!$AG$16,5+(Tabelle1!$U39-Tabelle1!$AE$16)/ABS(Tabelle1!$AG$16-Tabelle1!$AE$16),IF(Tabelle1!$U39&lt;=Tabelle1!$AI$16,6+(Tabelle1!$U39-Tabelle1!$AG$16)/ABS(Tabelle1!$AI$16-Tabelle1!$AG$16),7.1))))))))</f>
        <v>#N/A</v>
      </c>
      <c r="F61" s="8">
        <v>1</v>
      </c>
      <c r="G61" s="8">
        <v>2</v>
      </c>
      <c r="H61" s="8">
        <v>3</v>
      </c>
      <c r="I61" s="8">
        <v>4</v>
      </c>
      <c r="J61" s="8">
        <v>5</v>
      </c>
      <c r="K61" s="8">
        <v>6</v>
      </c>
      <c r="L61" s="9">
        <v>7</v>
      </c>
    </row>
    <row r="62" spans="3:12" x14ac:dyDescent="0.2">
      <c r="C62" s="4"/>
      <c r="D62" s="8">
        <v>23</v>
      </c>
      <c r="E62" s="8" t="e">
        <f>IF(Tabelle1!$U40="",NA(),IF(Tabelle1!$U40&lt;Tabelle1!$W$16,0.9,IF(Tabelle1!$U40&lt;=Tabelle1!$Y$16,1+(Tabelle1!$U40-Tabelle1!$W$16)/ABS(Tabelle1!$Y$16-Tabelle1!$W$16),IF(Tabelle1!$U40&lt;=Tabelle1!$AA$16,2+(Tabelle1!$U40-Tabelle1!$Y$16)/ABS(Tabelle1!$AA$16-Tabelle1!$Y$16),IF(Tabelle1!$U40&lt;=Tabelle1!$AC$16,3+(Tabelle1!$U40-Tabelle1!$AA$16)/ABS(Tabelle1!$AC$16-Tabelle1!$AA$16),IF(Tabelle1!$U40&lt;=Tabelle1!$AE$16,4+(Tabelle1!$U40-Tabelle1!$AC$16)/ABS(Tabelle1!$AE$16-Tabelle1!$AC$16),IF(Tabelle1!$U40&lt;=Tabelle1!$AG$16,5+(Tabelle1!$U40-Tabelle1!$AE$16)/ABS(Tabelle1!$AG$16-Tabelle1!$AE$16),IF(Tabelle1!$U40&lt;=Tabelle1!$AI$16,6+(Tabelle1!$U40-Tabelle1!$AG$16)/ABS(Tabelle1!$AI$16-Tabelle1!$AG$16),7.1))))))))</f>
        <v>#N/A</v>
      </c>
      <c r="F62" s="8">
        <v>1</v>
      </c>
      <c r="G62" s="8">
        <v>2</v>
      </c>
      <c r="H62" s="8">
        <v>3</v>
      </c>
      <c r="I62" s="8">
        <v>4</v>
      </c>
      <c r="J62" s="8">
        <v>5</v>
      </c>
      <c r="K62" s="8">
        <v>6</v>
      </c>
      <c r="L62" s="9">
        <v>7</v>
      </c>
    </row>
    <row r="63" spans="3:12" x14ac:dyDescent="0.2">
      <c r="C63" s="4"/>
      <c r="D63" s="8">
        <v>24</v>
      </c>
      <c r="E63" s="8" t="e">
        <f>IF(Tabelle1!$U41="",NA(),IF(Tabelle1!$U41&lt;Tabelle1!$W$16,0.9,IF(Tabelle1!$U41&lt;=Tabelle1!$Y$16,1+(Tabelle1!$U41-Tabelle1!$W$16)/ABS(Tabelle1!$Y$16-Tabelle1!$W$16),IF(Tabelle1!$U41&lt;=Tabelle1!$AA$16,2+(Tabelle1!$U41-Tabelle1!$Y$16)/ABS(Tabelle1!$AA$16-Tabelle1!$Y$16),IF(Tabelle1!$U41&lt;=Tabelle1!$AC$16,3+(Tabelle1!$U41-Tabelle1!$AA$16)/ABS(Tabelle1!$AC$16-Tabelle1!$AA$16),IF(Tabelle1!$U41&lt;=Tabelle1!$AE$16,4+(Tabelle1!$U41-Tabelle1!$AC$16)/ABS(Tabelle1!$AE$16-Tabelle1!$AC$16),IF(Tabelle1!$U41&lt;=Tabelle1!$AG$16,5+(Tabelle1!$U41-Tabelle1!$AE$16)/ABS(Tabelle1!$AG$16-Tabelle1!$AE$16),IF(Tabelle1!$U41&lt;=Tabelle1!$AI$16,6+(Tabelle1!$U41-Tabelle1!$AG$16)/ABS(Tabelle1!$AI$16-Tabelle1!$AG$16),7.1))))))))</f>
        <v>#N/A</v>
      </c>
      <c r="F63" s="8">
        <v>1</v>
      </c>
      <c r="G63" s="8">
        <v>2</v>
      </c>
      <c r="H63" s="8">
        <v>3</v>
      </c>
      <c r="I63" s="8">
        <v>4</v>
      </c>
      <c r="J63" s="8">
        <v>5</v>
      </c>
      <c r="K63" s="8">
        <v>6</v>
      </c>
      <c r="L63" s="9">
        <v>7</v>
      </c>
    </row>
    <row r="64" spans="3:12" ht="13.5" thickBot="1" x14ac:dyDescent="0.25">
      <c r="C64" s="10"/>
      <c r="D64" s="11">
        <v>25</v>
      </c>
      <c r="E64" s="8" t="e">
        <f>IF(Tabelle1!$U42="",NA(),IF(Tabelle1!$U42&lt;Tabelle1!$W$16,0.9,IF(Tabelle1!$U42&lt;=Tabelle1!$Y$16,1+(Tabelle1!$U42-Tabelle1!$W$16)/ABS(Tabelle1!$Y$16-Tabelle1!$W$16),IF(Tabelle1!$U42&lt;=Tabelle1!$AA$16,2+(Tabelle1!$U42-Tabelle1!$Y$16)/ABS(Tabelle1!$AA$16-Tabelle1!$Y$16),IF(Tabelle1!$U42&lt;=Tabelle1!$AC$16,3+(Tabelle1!$U42-Tabelle1!$AA$16)/ABS(Tabelle1!$AC$16-Tabelle1!$AA$16),IF(Tabelle1!$U42&lt;=Tabelle1!$AE$16,4+(Tabelle1!$U42-Tabelle1!$AC$16)/ABS(Tabelle1!$AE$16-Tabelle1!$AC$16),IF(Tabelle1!$U42&lt;=Tabelle1!$AG$16,5+(Tabelle1!$U42-Tabelle1!$AE$16)/ABS(Tabelle1!$AG$16-Tabelle1!$AE$16),IF(Tabelle1!$U42&lt;=Tabelle1!$AI$16,6+(Tabelle1!$U42-Tabelle1!$AG$16)/ABS(Tabelle1!$AI$16-Tabelle1!$AG$16),7.1))))))))</f>
        <v>#N/A</v>
      </c>
      <c r="F64" s="11">
        <v>1</v>
      </c>
      <c r="G64" s="11">
        <v>2</v>
      </c>
      <c r="H64" s="11">
        <v>3</v>
      </c>
      <c r="I64" s="11">
        <v>4</v>
      </c>
      <c r="J64" s="11">
        <v>5</v>
      </c>
      <c r="K64" s="11">
        <v>6</v>
      </c>
      <c r="L64" s="12">
        <v>7</v>
      </c>
    </row>
    <row r="65" spans="3:12" ht="13.5" thickBot="1" x14ac:dyDescent="0.25">
      <c r="C65" s="90"/>
      <c r="D65" s="8">
        <v>26</v>
      </c>
      <c r="E65" s="8" t="e">
        <f>IF(Tabelle1!$U43="",NA(),IF(Tabelle1!$U43&lt;Tabelle1!$W$16,0.9,IF(Tabelle1!$U43&lt;=Tabelle1!$Y$16,1+(Tabelle1!$U43-Tabelle1!$W$16)/ABS(Tabelle1!$Y$16-Tabelle1!$W$16),IF(Tabelle1!$U43&lt;=Tabelle1!$AA$16,2+(Tabelle1!$U43-Tabelle1!$Y$16)/ABS(Tabelle1!$AA$16-Tabelle1!$Y$16),IF(Tabelle1!$U43&lt;=Tabelle1!$AC$16,3+(Tabelle1!$U43-Tabelle1!$AA$16)/ABS(Tabelle1!$AC$16-Tabelle1!$AA$16),IF(Tabelle1!$U43&lt;=Tabelle1!$AE$16,4+(Tabelle1!$U43-Tabelle1!$AC$16)/ABS(Tabelle1!$AE$16-Tabelle1!$AC$16),IF(Tabelle1!$U43&lt;=Tabelle1!$AG$16,5+(Tabelle1!$U43-Tabelle1!$AE$16)/ABS(Tabelle1!$AG$16-Tabelle1!$AE$16),IF(Tabelle1!$U43&lt;=Tabelle1!$AI$16,6+(Tabelle1!$U43-Tabelle1!$AG$16)/ABS(Tabelle1!$AI$16-Tabelle1!$AG$16),7.1))))))))</f>
        <v>#N/A</v>
      </c>
      <c r="F65" s="11">
        <v>1</v>
      </c>
      <c r="G65" s="11">
        <v>2</v>
      </c>
      <c r="H65" s="11">
        <v>3</v>
      </c>
      <c r="I65" s="11">
        <v>4</v>
      </c>
      <c r="J65" s="11">
        <v>5</v>
      </c>
      <c r="K65" s="11">
        <v>6</v>
      </c>
      <c r="L65" s="12">
        <v>7</v>
      </c>
    </row>
    <row r="66" spans="3:12" ht="13.5" thickBot="1" x14ac:dyDescent="0.25">
      <c r="C66" s="90"/>
      <c r="D66" s="11">
        <v>27</v>
      </c>
      <c r="E66" s="8" t="e">
        <f>IF(Tabelle1!$U44="",NA(),IF(Tabelle1!$U44&lt;Tabelle1!$W$16,0.9,IF(Tabelle1!$U44&lt;=Tabelle1!$Y$16,1+(Tabelle1!$U44-Tabelle1!$W$16)/ABS(Tabelle1!$Y$16-Tabelle1!$W$16),IF(Tabelle1!$U44&lt;=Tabelle1!$AA$16,2+(Tabelle1!$U44-Tabelle1!$Y$16)/ABS(Tabelle1!$AA$16-Tabelle1!$Y$16),IF(Tabelle1!$U44&lt;=Tabelle1!$AC$16,3+(Tabelle1!$U44-Tabelle1!$AA$16)/ABS(Tabelle1!$AC$16-Tabelle1!$AA$16),IF(Tabelle1!$U44&lt;=Tabelle1!$AE$16,4+(Tabelle1!$U44-Tabelle1!$AC$16)/ABS(Tabelle1!$AE$16-Tabelle1!$AC$16),IF(Tabelle1!$U44&lt;=Tabelle1!$AG$16,5+(Tabelle1!$U44-Tabelle1!$AE$16)/ABS(Tabelle1!$AG$16-Tabelle1!$AE$16),IF(Tabelle1!$U44&lt;=Tabelle1!$AI$16,6+(Tabelle1!$U44-Tabelle1!$AG$16)/ABS(Tabelle1!$AI$16-Tabelle1!$AG$16),7.1))))))))</f>
        <v>#N/A</v>
      </c>
      <c r="F66" s="11">
        <v>1</v>
      </c>
      <c r="G66" s="11">
        <v>2</v>
      </c>
      <c r="H66" s="11">
        <v>3</v>
      </c>
      <c r="I66" s="11">
        <v>4</v>
      </c>
      <c r="J66" s="11">
        <v>5</v>
      </c>
      <c r="K66" s="11">
        <v>6</v>
      </c>
      <c r="L66" s="12">
        <v>7</v>
      </c>
    </row>
    <row r="67" spans="3:12" ht="13.5" thickBot="1" x14ac:dyDescent="0.25">
      <c r="C67" s="90"/>
      <c r="D67" s="8">
        <v>28</v>
      </c>
      <c r="E67" s="8" t="e">
        <f>IF(Tabelle1!$U45="",NA(),IF(Tabelle1!$U45&lt;Tabelle1!$W$16,0.9,IF(Tabelle1!$U45&lt;=Tabelle1!$Y$16,1+(Tabelle1!$U45-Tabelle1!$W$16)/ABS(Tabelle1!$Y$16-Tabelle1!$W$16),IF(Tabelle1!$U45&lt;=Tabelle1!$AA$16,2+(Tabelle1!$U45-Tabelle1!$Y$16)/ABS(Tabelle1!$AA$16-Tabelle1!$Y$16),IF(Tabelle1!$U45&lt;=Tabelle1!$AC$16,3+(Tabelle1!$U45-Tabelle1!$AA$16)/ABS(Tabelle1!$AC$16-Tabelle1!$AA$16),IF(Tabelle1!$U45&lt;=Tabelle1!$AE$16,4+(Tabelle1!$U45-Tabelle1!$AC$16)/ABS(Tabelle1!$AE$16-Tabelle1!$AC$16),IF(Tabelle1!$U45&lt;=Tabelle1!$AG$16,5+(Tabelle1!$U45-Tabelle1!$AE$16)/ABS(Tabelle1!$AG$16-Tabelle1!$AE$16),IF(Tabelle1!$U45&lt;=Tabelle1!$AI$16,6+(Tabelle1!$U45-Tabelle1!$AG$16)/ABS(Tabelle1!$AI$16-Tabelle1!$AG$16),7.1))))))))</f>
        <v>#N/A</v>
      </c>
      <c r="F67" s="11">
        <v>1</v>
      </c>
      <c r="G67" s="11">
        <v>2</v>
      </c>
      <c r="H67" s="11">
        <v>3</v>
      </c>
      <c r="I67" s="11">
        <v>4</v>
      </c>
      <c r="J67" s="11">
        <v>5</v>
      </c>
      <c r="K67" s="11">
        <v>6</v>
      </c>
      <c r="L67" s="12">
        <v>7</v>
      </c>
    </row>
    <row r="68" spans="3:12" ht="13.5" thickBot="1" x14ac:dyDescent="0.25">
      <c r="C68" s="90"/>
      <c r="D68" s="11">
        <v>29</v>
      </c>
      <c r="E68" s="8" t="e">
        <f>IF(Tabelle1!$U46="",NA(),IF(Tabelle1!$U46&lt;Tabelle1!$W$16,0.9,IF(Tabelle1!$U46&lt;=Tabelle1!$Y$16,1+(Tabelle1!$U46-Tabelle1!$W$16)/ABS(Tabelle1!$Y$16-Tabelle1!$W$16),IF(Tabelle1!$U46&lt;=Tabelle1!$AA$16,2+(Tabelle1!$U46-Tabelle1!$Y$16)/ABS(Tabelle1!$AA$16-Tabelle1!$Y$16),IF(Tabelle1!$U46&lt;=Tabelle1!$AC$16,3+(Tabelle1!$U46-Tabelle1!$AA$16)/ABS(Tabelle1!$AC$16-Tabelle1!$AA$16),IF(Tabelle1!$U46&lt;=Tabelle1!$AE$16,4+(Tabelle1!$U46-Tabelle1!$AC$16)/ABS(Tabelle1!$AE$16-Tabelle1!$AC$16),IF(Tabelle1!$U46&lt;=Tabelle1!$AG$16,5+(Tabelle1!$U46-Tabelle1!$AE$16)/ABS(Tabelle1!$AG$16-Tabelle1!$AE$16),IF(Tabelle1!$U46&lt;=Tabelle1!$AI$16,6+(Tabelle1!$U46-Tabelle1!$AG$16)/ABS(Tabelle1!$AI$16-Tabelle1!$AG$16),7.1))))))))</f>
        <v>#N/A</v>
      </c>
      <c r="F68" s="11">
        <v>1</v>
      </c>
      <c r="G68" s="11">
        <v>2</v>
      </c>
      <c r="H68" s="11">
        <v>3</v>
      </c>
      <c r="I68" s="11">
        <v>4</v>
      </c>
      <c r="J68" s="11">
        <v>5</v>
      </c>
      <c r="K68" s="11">
        <v>6</v>
      </c>
      <c r="L68" s="12">
        <v>7</v>
      </c>
    </row>
    <row r="69" spans="3:12" ht="13.5" thickBot="1" x14ac:dyDescent="0.25">
      <c r="C69" s="90"/>
      <c r="D69" s="8">
        <v>30</v>
      </c>
      <c r="E69" s="8" t="e">
        <f>IF(Tabelle1!$U47="",NA(),IF(Tabelle1!$U47&lt;Tabelle1!$W$16,0.9,IF(Tabelle1!$U47&lt;=Tabelle1!$Y$16,1+(Tabelle1!$U47-Tabelle1!$W$16)/ABS(Tabelle1!$Y$16-Tabelle1!$W$16),IF(Tabelle1!$U47&lt;=Tabelle1!$AA$16,2+(Tabelle1!$U47-Tabelle1!$Y$16)/ABS(Tabelle1!$AA$16-Tabelle1!$Y$16),IF(Tabelle1!$U47&lt;=Tabelle1!$AC$16,3+(Tabelle1!$U47-Tabelle1!$AA$16)/ABS(Tabelle1!$AC$16-Tabelle1!$AA$16),IF(Tabelle1!$U47&lt;=Tabelle1!$AE$16,4+(Tabelle1!$U47-Tabelle1!$AC$16)/ABS(Tabelle1!$AE$16-Tabelle1!$AC$16),IF(Tabelle1!$U47&lt;=Tabelle1!$AG$16,5+(Tabelle1!$U47-Tabelle1!$AE$16)/ABS(Tabelle1!$AG$16-Tabelle1!$AE$16),IF(Tabelle1!$U47&lt;=Tabelle1!$AI$16,6+(Tabelle1!$U47-Tabelle1!$AG$16)/ABS(Tabelle1!$AI$16-Tabelle1!$AG$16),7.1))))))))</f>
        <v>#N/A</v>
      </c>
      <c r="F69" s="11">
        <v>1</v>
      </c>
      <c r="G69" s="11">
        <v>2</v>
      </c>
      <c r="H69" s="11">
        <v>3</v>
      </c>
      <c r="I69" s="11">
        <v>4</v>
      </c>
      <c r="J69" s="11">
        <v>5</v>
      </c>
      <c r="K69" s="11">
        <v>6</v>
      </c>
      <c r="L69" s="12">
        <v>7</v>
      </c>
    </row>
    <row r="70" spans="3:12" ht="13.5" thickBot="1" x14ac:dyDescent="0.25"/>
    <row r="71" spans="3:12" x14ac:dyDescent="0.2">
      <c r="D71" s="2" t="s">
        <v>8</v>
      </c>
      <c r="E71" s="2" t="s">
        <v>19</v>
      </c>
      <c r="F71" s="13" t="s">
        <v>9</v>
      </c>
      <c r="G71" s="13" t="s">
        <v>10</v>
      </c>
      <c r="H71" s="13" t="s">
        <v>11</v>
      </c>
      <c r="I71" s="13" t="s">
        <v>12</v>
      </c>
      <c r="J71" s="13" t="s">
        <v>13</v>
      </c>
      <c r="K71" s="13" t="s">
        <v>14</v>
      </c>
      <c r="L71" s="14" t="s">
        <v>15</v>
      </c>
    </row>
    <row r="72" spans="3:12" x14ac:dyDescent="0.2">
      <c r="L72" s="7"/>
    </row>
    <row r="73" spans="3:12" x14ac:dyDescent="0.2">
      <c r="D73" s="8">
        <v>1</v>
      </c>
      <c r="E73" s="8" t="e">
        <f>IF(Tabelle1!$AM18="",NA(),IF(Tabelle1!$AM18&lt;Tabelle1!$AO$16,0.9,IF(Tabelle1!$AM18&lt;=Tabelle1!$AQ$16,1+(Tabelle1!$AM18-Tabelle1!$AO$16)/ABS(Tabelle1!$AQ$16-Tabelle1!$AO$16),IF(Tabelle1!$AM18&lt;=Tabelle1!$AS$16,2+(Tabelle1!$AM18-Tabelle1!$AQ$16)/ABS(Tabelle1!$AS$16-Tabelle1!$AQ$16),IF(Tabelle1!$AM18&lt;=Tabelle1!$AU$16,3+(Tabelle1!$AM18-Tabelle1!$AS$16)/ABS(Tabelle1!$AU$16-Tabelle1!$AS$16),IF(Tabelle1!$AM18&lt;=Tabelle1!$AW$16,4+(Tabelle1!$AM18-Tabelle1!$AU$16)/ABS(Tabelle1!$AW$16-Tabelle1!$AU$16),IF(Tabelle1!$AM18&lt;=Tabelle1!$AY$16,5+(Tabelle1!$AM18-Tabelle1!$AW$16)/ABS(Tabelle1!$AY$16-Tabelle1!$AW$16),IF(Tabelle1!$AM18&lt;=Tabelle1!$BA$16,6+(Tabelle1!$AM18-Tabelle1!$AY$16)/ABS(Tabelle1!$BA$16-Tabelle1!$AY$16),7.1))))))))</f>
        <v>#N/A</v>
      </c>
      <c r="F73" s="8">
        <v>1</v>
      </c>
      <c r="G73" s="8">
        <v>2</v>
      </c>
      <c r="H73" s="8">
        <v>3</v>
      </c>
      <c r="I73" s="8">
        <v>4</v>
      </c>
      <c r="J73" s="8">
        <v>5</v>
      </c>
      <c r="K73" s="8">
        <v>6</v>
      </c>
      <c r="L73" s="9">
        <v>7</v>
      </c>
    </row>
    <row r="74" spans="3:12" x14ac:dyDescent="0.2">
      <c r="D74" s="8">
        <v>2</v>
      </c>
      <c r="E74" s="8" t="e">
        <f>IF(Tabelle1!$AM19="",NA(),IF(Tabelle1!$AM19&lt;Tabelle1!$AO$16,0.9,IF(Tabelle1!$AM19&lt;=Tabelle1!$AQ$16,1+(Tabelle1!$AM19-Tabelle1!$AO$16)/ABS(Tabelle1!$AQ$16-Tabelle1!$AO$16),IF(Tabelle1!$AM19&lt;=Tabelle1!$AS$16,2+(Tabelle1!$AM19-Tabelle1!$AQ$16)/ABS(Tabelle1!$AS$16-Tabelle1!$AQ$16),IF(Tabelle1!$AM19&lt;=Tabelle1!$AU$16,3+(Tabelle1!$AM19-Tabelle1!$AS$16)/ABS(Tabelle1!$AU$16-Tabelle1!$AS$16),IF(Tabelle1!$AM19&lt;=Tabelle1!$AW$16,4+(Tabelle1!$AM19-Tabelle1!$AU$16)/ABS(Tabelle1!$AW$16-Tabelle1!$AU$16),IF(Tabelle1!$AM19&lt;=Tabelle1!$AY$16,5+(Tabelle1!$AM19-Tabelle1!$AW$16)/ABS(Tabelle1!$AY$16-Tabelle1!$AW$16),IF(Tabelle1!$AM19&lt;=Tabelle1!$BA$16,6+(Tabelle1!$AM19-Tabelle1!$AY$16)/ABS(Tabelle1!$BA$16-Tabelle1!$AY$16),7.1))))))))</f>
        <v>#N/A</v>
      </c>
      <c r="F74" s="8">
        <v>1</v>
      </c>
      <c r="G74" s="8">
        <v>2</v>
      </c>
      <c r="H74" s="8">
        <v>3</v>
      </c>
      <c r="I74" s="8">
        <v>4</v>
      </c>
      <c r="J74" s="8">
        <v>5</v>
      </c>
      <c r="K74" s="8">
        <v>6</v>
      </c>
      <c r="L74" s="9">
        <v>7</v>
      </c>
    </row>
    <row r="75" spans="3:12" x14ac:dyDescent="0.2">
      <c r="D75" s="8">
        <v>3</v>
      </c>
      <c r="E75" s="8" t="e">
        <f>IF(Tabelle1!$AM20="",NA(),IF(Tabelle1!$AM20&lt;Tabelle1!$AO$16,0.9,IF(Tabelle1!$AM20&lt;=Tabelle1!$AQ$16,1+(Tabelle1!$AM20-Tabelle1!$AO$16)/ABS(Tabelle1!$AQ$16-Tabelle1!$AO$16),IF(Tabelle1!$AM20&lt;=Tabelle1!$AS$16,2+(Tabelle1!$AM20-Tabelle1!$AQ$16)/ABS(Tabelle1!$AS$16-Tabelle1!$AQ$16),IF(Tabelle1!$AM20&lt;=Tabelle1!$AU$16,3+(Tabelle1!$AM20-Tabelle1!$AS$16)/ABS(Tabelle1!$AU$16-Tabelle1!$AS$16),IF(Tabelle1!$AM20&lt;=Tabelle1!$AW$16,4+(Tabelle1!$AM20-Tabelle1!$AU$16)/ABS(Tabelle1!$AW$16-Tabelle1!$AU$16),IF(Tabelle1!$AM20&lt;=Tabelle1!$AY$16,5+(Tabelle1!$AM20-Tabelle1!$AW$16)/ABS(Tabelle1!$AY$16-Tabelle1!$AW$16),IF(Tabelle1!$AM20&lt;=Tabelle1!$BA$16,6+(Tabelle1!$AM20-Tabelle1!$AY$16)/ABS(Tabelle1!$BA$16-Tabelle1!$AY$16),7.1))))))))</f>
        <v>#N/A</v>
      </c>
      <c r="F75" s="8">
        <v>1</v>
      </c>
      <c r="G75" s="8">
        <v>2</v>
      </c>
      <c r="H75" s="8">
        <v>3</v>
      </c>
      <c r="I75" s="8">
        <v>4</v>
      </c>
      <c r="J75" s="8">
        <v>5</v>
      </c>
      <c r="K75" s="8">
        <v>6</v>
      </c>
      <c r="L75" s="9">
        <v>7</v>
      </c>
    </row>
    <row r="76" spans="3:12" x14ac:dyDescent="0.2">
      <c r="D76" s="8">
        <v>4</v>
      </c>
      <c r="E76" s="8" t="e">
        <f>IF(Tabelle1!$AM21="",NA(),IF(Tabelle1!$AM21&lt;Tabelle1!$AO$16,0.9,IF(Tabelle1!$AM21&lt;=Tabelle1!$AQ$16,1+(Tabelle1!$AM21-Tabelle1!$AO$16)/ABS(Tabelle1!$AQ$16-Tabelle1!$AO$16),IF(Tabelle1!$AM21&lt;=Tabelle1!$AS$16,2+(Tabelle1!$AM21-Tabelle1!$AQ$16)/ABS(Tabelle1!$AS$16-Tabelle1!$AQ$16),IF(Tabelle1!$AM21&lt;=Tabelle1!$AU$16,3+(Tabelle1!$AM21-Tabelle1!$AS$16)/ABS(Tabelle1!$AU$16-Tabelle1!$AS$16),IF(Tabelle1!$AM21&lt;=Tabelle1!$AW$16,4+(Tabelle1!$AM21-Tabelle1!$AU$16)/ABS(Tabelle1!$AW$16-Tabelle1!$AU$16),IF(Tabelle1!$AM21&lt;=Tabelle1!$AY$16,5+(Tabelle1!$AM21-Tabelle1!$AW$16)/ABS(Tabelle1!$AY$16-Tabelle1!$AW$16),IF(Tabelle1!$AM21&lt;=Tabelle1!$BA$16,6+(Tabelle1!$AM21-Tabelle1!$AY$16)/ABS(Tabelle1!$BA$16-Tabelle1!$AY$16),7.1))))))))</f>
        <v>#N/A</v>
      </c>
      <c r="F76" s="8">
        <v>1</v>
      </c>
      <c r="G76" s="8">
        <v>2</v>
      </c>
      <c r="H76" s="8">
        <v>3</v>
      </c>
      <c r="I76" s="8">
        <v>4</v>
      </c>
      <c r="J76" s="8">
        <v>5</v>
      </c>
      <c r="K76" s="8">
        <v>6</v>
      </c>
      <c r="L76" s="9">
        <v>7</v>
      </c>
    </row>
    <row r="77" spans="3:12" x14ac:dyDescent="0.2">
      <c r="D77" s="8">
        <v>5</v>
      </c>
      <c r="E77" s="8" t="e">
        <f>IF(Tabelle1!$AM22="",NA(),IF(Tabelle1!$AM22&lt;Tabelle1!$AO$16,0.9,IF(Tabelle1!$AM22&lt;=Tabelle1!$AQ$16,1+(Tabelle1!$AM22-Tabelle1!$AO$16)/ABS(Tabelle1!$AQ$16-Tabelle1!$AO$16),IF(Tabelle1!$AM22&lt;=Tabelle1!$AS$16,2+(Tabelle1!$AM22-Tabelle1!$AQ$16)/ABS(Tabelle1!$AS$16-Tabelle1!$AQ$16),IF(Tabelle1!$AM22&lt;=Tabelle1!$AU$16,3+(Tabelle1!$AM22-Tabelle1!$AS$16)/ABS(Tabelle1!$AU$16-Tabelle1!$AS$16),IF(Tabelle1!$AM22&lt;=Tabelle1!$AW$16,4+(Tabelle1!$AM22-Tabelle1!$AU$16)/ABS(Tabelle1!$AW$16-Tabelle1!$AU$16),IF(Tabelle1!$AM22&lt;=Tabelle1!$AY$16,5+(Tabelle1!$AM22-Tabelle1!$AW$16)/ABS(Tabelle1!$AY$16-Tabelle1!$AW$16),IF(Tabelle1!$AM22&lt;=Tabelle1!$BA$16,6+(Tabelle1!$AM22-Tabelle1!$AY$16)/ABS(Tabelle1!$BA$16-Tabelle1!$AY$16),7.1))))))))</f>
        <v>#N/A</v>
      </c>
      <c r="F77" s="8">
        <v>1</v>
      </c>
      <c r="G77" s="8">
        <v>2</v>
      </c>
      <c r="H77" s="8">
        <v>3</v>
      </c>
      <c r="I77" s="8">
        <v>4</v>
      </c>
      <c r="J77" s="8">
        <v>5</v>
      </c>
      <c r="K77" s="8">
        <v>6</v>
      </c>
      <c r="L77" s="9">
        <v>7</v>
      </c>
    </row>
    <row r="78" spans="3:12" x14ac:dyDescent="0.2">
      <c r="D78" s="8">
        <v>6</v>
      </c>
      <c r="E78" s="8" t="e">
        <f>IF(Tabelle1!$AM23="",NA(),IF(Tabelle1!$AM23&lt;Tabelle1!$AO$16,0.9,IF(Tabelle1!$AM23&lt;=Tabelle1!$AQ$16,1+(Tabelle1!$AM23-Tabelle1!$AO$16)/ABS(Tabelle1!$AQ$16-Tabelle1!$AO$16),IF(Tabelle1!$AM23&lt;=Tabelle1!$AS$16,2+(Tabelle1!$AM23-Tabelle1!$AQ$16)/ABS(Tabelle1!$AS$16-Tabelle1!$AQ$16),IF(Tabelle1!$AM23&lt;=Tabelle1!$AU$16,3+(Tabelle1!$AM23-Tabelle1!$AS$16)/ABS(Tabelle1!$AU$16-Tabelle1!$AS$16),IF(Tabelle1!$AM23&lt;=Tabelle1!$AW$16,4+(Tabelle1!$AM23-Tabelle1!$AU$16)/ABS(Tabelle1!$AW$16-Tabelle1!$AU$16),IF(Tabelle1!$AM23&lt;=Tabelle1!$AY$16,5+(Tabelle1!$AM23-Tabelle1!$AW$16)/ABS(Tabelle1!$AY$16-Tabelle1!$AW$16),IF(Tabelle1!$AM23&lt;=Tabelle1!$BA$16,6+(Tabelle1!$AM23-Tabelle1!$AY$16)/ABS(Tabelle1!$BA$16-Tabelle1!$AY$16),7.1))))))))</f>
        <v>#N/A</v>
      </c>
      <c r="F78" s="8">
        <v>1</v>
      </c>
      <c r="G78" s="8">
        <v>2</v>
      </c>
      <c r="H78" s="8">
        <v>3</v>
      </c>
      <c r="I78" s="8">
        <v>4</v>
      </c>
      <c r="J78" s="8">
        <v>5</v>
      </c>
      <c r="K78" s="8">
        <v>6</v>
      </c>
      <c r="L78" s="9">
        <v>7</v>
      </c>
    </row>
    <row r="79" spans="3:12" x14ac:dyDescent="0.2">
      <c r="D79" s="8">
        <v>7</v>
      </c>
      <c r="E79" s="8" t="e">
        <f>IF(Tabelle1!$AM24="",NA(),IF(Tabelle1!$AM24&lt;Tabelle1!$AO$16,0.9,IF(Tabelle1!$AM24&lt;=Tabelle1!$AQ$16,1+(Tabelle1!$AM24-Tabelle1!$AO$16)/ABS(Tabelle1!$AQ$16-Tabelle1!$AO$16),IF(Tabelle1!$AM24&lt;=Tabelle1!$AS$16,2+(Tabelle1!$AM24-Tabelle1!$AQ$16)/ABS(Tabelle1!$AS$16-Tabelle1!$AQ$16),IF(Tabelle1!$AM24&lt;=Tabelle1!$AU$16,3+(Tabelle1!$AM24-Tabelle1!$AS$16)/ABS(Tabelle1!$AU$16-Tabelle1!$AS$16),IF(Tabelle1!$AM24&lt;=Tabelle1!$AW$16,4+(Tabelle1!$AM24-Tabelle1!$AU$16)/ABS(Tabelle1!$AW$16-Tabelle1!$AU$16),IF(Tabelle1!$AM24&lt;=Tabelle1!$AY$16,5+(Tabelle1!$AM24-Tabelle1!$AW$16)/ABS(Tabelle1!$AY$16-Tabelle1!$AW$16),IF(Tabelle1!$AM24&lt;=Tabelle1!$BA$16,6+(Tabelle1!$AM24-Tabelle1!$AY$16)/ABS(Tabelle1!$BA$16-Tabelle1!$AY$16),7.1))))))))</f>
        <v>#N/A</v>
      </c>
      <c r="F79" s="8">
        <v>1</v>
      </c>
      <c r="G79" s="8">
        <v>2</v>
      </c>
      <c r="H79" s="8">
        <v>3</v>
      </c>
      <c r="I79" s="8">
        <v>4</v>
      </c>
      <c r="J79" s="8">
        <v>5</v>
      </c>
      <c r="K79" s="8">
        <v>6</v>
      </c>
      <c r="L79" s="9">
        <v>7</v>
      </c>
    </row>
    <row r="80" spans="3:12" x14ac:dyDescent="0.2">
      <c r="D80" s="8">
        <v>8</v>
      </c>
      <c r="E80" s="8" t="e">
        <f>IF(Tabelle1!$AM25="",NA(),IF(Tabelle1!$AM25&lt;Tabelle1!$AO$16,0.9,IF(Tabelle1!$AM25&lt;=Tabelle1!$AQ$16,1+(Tabelle1!$AM25-Tabelle1!$AO$16)/ABS(Tabelle1!$AQ$16-Tabelle1!$AO$16),IF(Tabelle1!$AM25&lt;=Tabelle1!$AS$16,2+(Tabelle1!$AM25-Tabelle1!$AQ$16)/ABS(Tabelle1!$AS$16-Tabelle1!$AQ$16),IF(Tabelle1!$AM25&lt;=Tabelle1!$AU$16,3+(Tabelle1!$AM25-Tabelle1!$AS$16)/ABS(Tabelle1!$AU$16-Tabelle1!$AS$16),IF(Tabelle1!$AM25&lt;=Tabelle1!$AW$16,4+(Tabelle1!$AM25-Tabelle1!$AU$16)/ABS(Tabelle1!$AW$16-Tabelle1!$AU$16),IF(Tabelle1!$AM25&lt;=Tabelle1!$AY$16,5+(Tabelle1!$AM25-Tabelle1!$AW$16)/ABS(Tabelle1!$AY$16-Tabelle1!$AW$16),IF(Tabelle1!$AM25&lt;=Tabelle1!$BA$16,6+(Tabelle1!$AM25-Tabelle1!$AY$16)/ABS(Tabelle1!$BA$16-Tabelle1!$AY$16),7.1))))))))</f>
        <v>#N/A</v>
      </c>
      <c r="F80" s="8">
        <v>1</v>
      </c>
      <c r="G80" s="8">
        <v>2</v>
      </c>
      <c r="H80" s="8">
        <v>3</v>
      </c>
      <c r="I80" s="8">
        <v>4</v>
      </c>
      <c r="J80" s="8">
        <v>5</v>
      </c>
      <c r="K80" s="8">
        <v>6</v>
      </c>
      <c r="L80" s="9">
        <v>7</v>
      </c>
    </row>
    <row r="81" spans="4:14" x14ac:dyDescent="0.2">
      <c r="D81" s="8">
        <v>9</v>
      </c>
      <c r="E81" s="8" t="e">
        <f>IF(Tabelle1!$AM26="",NA(),IF(Tabelle1!$AM26&lt;Tabelle1!$AO$16,0.9,IF(Tabelle1!$AM26&lt;=Tabelle1!$AQ$16,1+(Tabelle1!$AM26-Tabelle1!$AO$16)/ABS(Tabelle1!$AQ$16-Tabelle1!$AO$16),IF(Tabelle1!$AM26&lt;=Tabelle1!$AS$16,2+(Tabelle1!$AM26-Tabelle1!$AQ$16)/ABS(Tabelle1!$AS$16-Tabelle1!$AQ$16),IF(Tabelle1!$AM26&lt;=Tabelle1!$AU$16,3+(Tabelle1!$AM26-Tabelle1!$AS$16)/ABS(Tabelle1!$AU$16-Tabelle1!$AS$16),IF(Tabelle1!$AM26&lt;=Tabelle1!$AW$16,4+(Tabelle1!$AM26-Tabelle1!$AU$16)/ABS(Tabelle1!$AW$16-Tabelle1!$AU$16),IF(Tabelle1!$AM26&lt;=Tabelle1!$AY$16,5+(Tabelle1!$AM26-Tabelle1!$AW$16)/ABS(Tabelle1!$AY$16-Tabelle1!$AW$16),IF(Tabelle1!$AM26&lt;=Tabelle1!$BA$16,6+(Tabelle1!$AM26-Tabelle1!$AY$16)/ABS(Tabelle1!$BA$16-Tabelle1!$AY$16),7.1))))))))</f>
        <v>#N/A</v>
      </c>
      <c r="F81" s="8">
        <v>1</v>
      </c>
      <c r="G81" s="8">
        <v>2</v>
      </c>
      <c r="H81" s="8">
        <v>3</v>
      </c>
      <c r="I81" s="8">
        <v>4</v>
      </c>
      <c r="J81" s="8">
        <v>5</v>
      </c>
      <c r="K81" s="8">
        <v>6</v>
      </c>
      <c r="L81" s="9">
        <v>7</v>
      </c>
    </row>
    <row r="82" spans="4:14" x14ac:dyDescent="0.2">
      <c r="D82" s="8">
        <v>10</v>
      </c>
      <c r="E82" s="8" t="e">
        <f>IF(Tabelle1!$AM27="",NA(),IF(Tabelle1!$AM27&lt;Tabelle1!$AO$16,0.9,IF(Tabelle1!$AM27&lt;=Tabelle1!$AQ$16,1+(Tabelle1!$AM27-Tabelle1!$AO$16)/ABS(Tabelle1!$AQ$16-Tabelle1!$AO$16),IF(Tabelle1!$AM27&lt;=Tabelle1!$AS$16,2+(Tabelle1!$AM27-Tabelle1!$AQ$16)/ABS(Tabelle1!$AS$16-Tabelle1!$AQ$16),IF(Tabelle1!$AM27&lt;=Tabelle1!$AU$16,3+(Tabelle1!$AM27-Tabelle1!$AS$16)/ABS(Tabelle1!$AU$16-Tabelle1!$AS$16),IF(Tabelle1!$AM27&lt;=Tabelle1!$AW$16,4+(Tabelle1!$AM27-Tabelle1!$AU$16)/ABS(Tabelle1!$AW$16-Tabelle1!$AU$16),IF(Tabelle1!$AM27&lt;=Tabelle1!$AY$16,5+(Tabelle1!$AM27-Tabelle1!$AW$16)/ABS(Tabelle1!$AY$16-Tabelle1!$AW$16),IF(Tabelle1!$AM27&lt;=Tabelle1!$BA$16,6+(Tabelle1!$AM27-Tabelle1!$AY$16)/ABS(Tabelle1!$BA$16-Tabelle1!$AY$16),7.1))))))))</f>
        <v>#N/A</v>
      </c>
      <c r="F82" s="8">
        <v>1</v>
      </c>
      <c r="G82" s="8">
        <v>2</v>
      </c>
      <c r="H82" s="8">
        <v>3</v>
      </c>
      <c r="I82" s="8">
        <v>4</v>
      </c>
      <c r="J82" s="8">
        <v>5</v>
      </c>
      <c r="K82" s="8">
        <v>6</v>
      </c>
      <c r="L82" s="9">
        <v>7</v>
      </c>
    </row>
    <row r="83" spans="4:14" x14ac:dyDescent="0.2">
      <c r="D83" s="8">
        <v>11</v>
      </c>
      <c r="E83" s="8" t="e">
        <f>IF(Tabelle1!$AM28="",NA(),IF(Tabelle1!$AM28&lt;Tabelle1!$AO$16,0.9,IF(Tabelle1!$AM28&lt;=Tabelle1!$AQ$16,1+(Tabelle1!$AM28-Tabelle1!$AO$16)/ABS(Tabelle1!$AQ$16-Tabelle1!$AO$16),IF(Tabelle1!$AM28&lt;=Tabelle1!$AS$16,2+(Tabelle1!$AM28-Tabelle1!$AQ$16)/ABS(Tabelle1!$AS$16-Tabelle1!$AQ$16),IF(Tabelle1!$AM28&lt;=Tabelle1!$AU$16,3+(Tabelle1!$AM28-Tabelle1!$AS$16)/ABS(Tabelle1!$AU$16-Tabelle1!$AS$16),IF(Tabelle1!$AM28&lt;=Tabelle1!$AW$16,4+(Tabelle1!$AM28-Tabelle1!$AU$16)/ABS(Tabelle1!$AW$16-Tabelle1!$AU$16),IF(Tabelle1!$AM28&lt;=Tabelle1!$AY$16,5+(Tabelle1!$AM28-Tabelle1!$AW$16)/ABS(Tabelle1!$AY$16-Tabelle1!$AW$16),IF(Tabelle1!$AM28&lt;=Tabelle1!$BA$16,6+(Tabelle1!$AM28-Tabelle1!$AY$16)/ABS(Tabelle1!$BA$16-Tabelle1!$AY$16),7.1))))))))</f>
        <v>#N/A</v>
      </c>
      <c r="F83" s="8">
        <v>1</v>
      </c>
      <c r="G83" s="8">
        <v>2</v>
      </c>
      <c r="H83" s="8">
        <v>3</v>
      </c>
      <c r="I83" s="8">
        <v>4</v>
      </c>
      <c r="J83" s="8">
        <v>5</v>
      </c>
      <c r="K83" s="8">
        <v>6</v>
      </c>
      <c r="L83" s="9">
        <v>7</v>
      </c>
      <c r="N83" t="s">
        <v>22</v>
      </c>
    </row>
    <row r="84" spans="4:14" x14ac:dyDescent="0.2">
      <c r="D84" s="8">
        <v>12</v>
      </c>
      <c r="E84" s="8" t="e">
        <f>IF(Tabelle1!$AM29="",NA(),IF(Tabelle1!$AM29&lt;Tabelle1!$AO$16,0.9,IF(Tabelle1!$AM29&lt;=Tabelle1!$AQ$16,1+(Tabelle1!$AM29-Tabelle1!$AO$16)/ABS(Tabelle1!$AQ$16-Tabelle1!$AO$16),IF(Tabelle1!$AM29&lt;=Tabelle1!$AS$16,2+(Tabelle1!$AM29-Tabelle1!$AQ$16)/ABS(Tabelle1!$AS$16-Tabelle1!$AQ$16),IF(Tabelle1!$AM29&lt;=Tabelle1!$AU$16,3+(Tabelle1!$AM29-Tabelle1!$AS$16)/ABS(Tabelle1!$AU$16-Tabelle1!$AS$16),IF(Tabelle1!$AM29&lt;=Tabelle1!$AW$16,4+(Tabelle1!$AM29-Tabelle1!$AU$16)/ABS(Tabelle1!$AW$16-Tabelle1!$AU$16),IF(Tabelle1!$AM29&lt;=Tabelle1!$AY$16,5+(Tabelle1!$AM29-Tabelle1!$AW$16)/ABS(Tabelle1!$AY$16-Tabelle1!$AW$16),IF(Tabelle1!$AM29&lt;=Tabelle1!$BA$16,6+(Tabelle1!$AM29-Tabelle1!$AY$16)/ABS(Tabelle1!$BA$16-Tabelle1!$AY$16),7.1))))))))</f>
        <v>#N/A</v>
      </c>
      <c r="F84" s="8">
        <v>1</v>
      </c>
      <c r="G84" s="8">
        <v>2</v>
      </c>
      <c r="H84" s="8">
        <v>3</v>
      </c>
      <c r="I84" s="8">
        <v>4</v>
      </c>
      <c r="J84" s="8">
        <v>5</v>
      </c>
      <c r="K84" s="8">
        <v>6</v>
      </c>
      <c r="L84" s="9">
        <v>7</v>
      </c>
    </row>
    <row r="85" spans="4:14" x14ac:dyDescent="0.2">
      <c r="D85" s="8">
        <v>13</v>
      </c>
      <c r="E85" s="8" t="e">
        <f>IF(Tabelle1!$AM30="",NA(),IF(Tabelle1!$AM30&lt;Tabelle1!$AO$16,0.9,IF(Tabelle1!$AM30&lt;=Tabelle1!$AQ$16,1+(Tabelle1!$AM30-Tabelle1!$AO$16)/ABS(Tabelle1!$AQ$16-Tabelle1!$AO$16),IF(Tabelle1!$AM30&lt;=Tabelle1!$AS$16,2+(Tabelle1!$AM30-Tabelle1!$AQ$16)/ABS(Tabelle1!$AS$16-Tabelle1!$AQ$16),IF(Tabelle1!$AM30&lt;=Tabelle1!$AU$16,3+(Tabelle1!$AM30-Tabelle1!$AS$16)/ABS(Tabelle1!$AU$16-Tabelle1!$AS$16),IF(Tabelle1!$AM30&lt;=Tabelle1!$AW$16,4+(Tabelle1!$AM30-Tabelle1!$AU$16)/ABS(Tabelle1!$AW$16-Tabelle1!$AU$16),IF(Tabelle1!$AM30&lt;=Tabelle1!$AY$16,5+(Tabelle1!$AM30-Tabelle1!$AW$16)/ABS(Tabelle1!$AY$16-Tabelle1!$AW$16),IF(Tabelle1!$AM30&lt;=Tabelle1!$BA$16,6+(Tabelle1!$AM30-Tabelle1!$AY$16)/ABS(Tabelle1!$BA$16-Tabelle1!$AY$16),7.1))))))))</f>
        <v>#N/A</v>
      </c>
      <c r="F85" s="8">
        <v>1</v>
      </c>
      <c r="G85" s="8">
        <v>2</v>
      </c>
      <c r="H85" s="8">
        <v>3</v>
      </c>
      <c r="I85" s="8">
        <v>4</v>
      </c>
      <c r="J85" s="8">
        <v>5</v>
      </c>
      <c r="K85" s="8">
        <v>6</v>
      </c>
      <c r="L85" s="9">
        <v>7</v>
      </c>
    </row>
    <row r="86" spans="4:14" x14ac:dyDescent="0.2">
      <c r="D86" s="8">
        <v>14</v>
      </c>
      <c r="E86" s="8" t="e">
        <f>IF(Tabelle1!$AM31="",NA(),IF(Tabelle1!$AM31&lt;Tabelle1!$AO$16,0.9,IF(Tabelle1!$AM31&lt;=Tabelle1!$AQ$16,1+(Tabelle1!$AM31-Tabelle1!$AO$16)/ABS(Tabelle1!$AQ$16-Tabelle1!$AO$16),IF(Tabelle1!$AM31&lt;=Tabelle1!$AS$16,2+(Tabelle1!$AM31-Tabelle1!$AQ$16)/ABS(Tabelle1!$AS$16-Tabelle1!$AQ$16),IF(Tabelle1!$AM31&lt;=Tabelle1!$AU$16,3+(Tabelle1!$AM31-Tabelle1!$AS$16)/ABS(Tabelle1!$AU$16-Tabelle1!$AS$16),IF(Tabelle1!$AM31&lt;=Tabelle1!$AW$16,4+(Tabelle1!$AM31-Tabelle1!$AU$16)/ABS(Tabelle1!$AW$16-Tabelle1!$AU$16),IF(Tabelle1!$AM31&lt;=Tabelle1!$AY$16,5+(Tabelle1!$AM31-Tabelle1!$AW$16)/ABS(Tabelle1!$AY$16-Tabelle1!$AW$16),IF(Tabelle1!$AM31&lt;=Tabelle1!$BA$16,6+(Tabelle1!$AM31-Tabelle1!$AY$16)/ABS(Tabelle1!$BA$16-Tabelle1!$AY$16),7.1))))))))</f>
        <v>#N/A</v>
      </c>
      <c r="F86" s="8">
        <v>1</v>
      </c>
      <c r="G86" s="8">
        <v>2</v>
      </c>
      <c r="H86" s="8">
        <v>3</v>
      </c>
      <c r="I86" s="8">
        <v>4</v>
      </c>
      <c r="J86" s="8">
        <v>5</v>
      </c>
      <c r="K86" s="8">
        <v>6</v>
      </c>
      <c r="L86" s="9">
        <v>7</v>
      </c>
    </row>
    <row r="87" spans="4:14" x14ac:dyDescent="0.2">
      <c r="D87" s="8">
        <v>15</v>
      </c>
      <c r="E87" s="8" t="e">
        <f>IF(Tabelle1!$AM32="",NA(),IF(Tabelle1!$AM32&lt;Tabelle1!$AO$16,0.9,IF(Tabelle1!$AM32&lt;=Tabelle1!$AQ$16,1+(Tabelle1!$AM32-Tabelle1!$AO$16)/ABS(Tabelle1!$AQ$16-Tabelle1!$AO$16),IF(Tabelle1!$AM32&lt;=Tabelle1!$AS$16,2+(Tabelle1!$AM32-Tabelle1!$AQ$16)/ABS(Tabelle1!$AS$16-Tabelle1!$AQ$16),IF(Tabelle1!$AM32&lt;=Tabelle1!$AU$16,3+(Tabelle1!$AM32-Tabelle1!$AS$16)/ABS(Tabelle1!$AU$16-Tabelle1!$AS$16),IF(Tabelle1!$AM32&lt;=Tabelle1!$AW$16,4+(Tabelle1!$AM32-Tabelle1!$AU$16)/ABS(Tabelle1!$AW$16-Tabelle1!$AU$16),IF(Tabelle1!$AM32&lt;=Tabelle1!$AY$16,5+(Tabelle1!$AM32-Tabelle1!$AW$16)/ABS(Tabelle1!$AY$16-Tabelle1!$AW$16),IF(Tabelle1!$AM32&lt;=Tabelle1!$BA$16,6+(Tabelle1!$AM32-Tabelle1!$AY$16)/ABS(Tabelle1!$BA$16-Tabelle1!$AY$16),7.1))))))))</f>
        <v>#N/A</v>
      </c>
      <c r="F87" s="8">
        <v>1</v>
      </c>
      <c r="G87" s="8">
        <v>2</v>
      </c>
      <c r="H87" s="8">
        <v>3</v>
      </c>
      <c r="I87" s="8">
        <v>4</v>
      </c>
      <c r="J87" s="8">
        <v>5</v>
      </c>
      <c r="K87" s="8">
        <v>6</v>
      </c>
      <c r="L87" s="9">
        <v>7</v>
      </c>
    </row>
    <row r="88" spans="4:14" x14ac:dyDescent="0.2">
      <c r="D88" s="8">
        <v>16</v>
      </c>
      <c r="E88" s="8" t="e">
        <f>IF(Tabelle1!$AM33="",NA(),IF(Tabelle1!$AM33&lt;Tabelle1!$AO$16,0.9,IF(Tabelle1!$AM33&lt;=Tabelle1!$AQ$16,1+(Tabelle1!$AM33-Tabelle1!$AO$16)/ABS(Tabelle1!$AQ$16-Tabelle1!$AO$16),IF(Tabelle1!$AM33&lt;=Tabelle1!$AS$16,2+(Tabelle1!$AM33-Tabelle1!$AQ$16)/ABS(Tabelle1!$AS$16-Tabelle1!$AQ$16),IF(Tabelle1!$AM33&lt;=Tabelle1!$AU$16,3+(Tabelle1!$AM33-Tabelle1!$AS$16)/ABS(Tabelle1!$AU$16-Tabelle1!$AS$16),IF(Tabelle1!$AM33&lt;=Tabelle1!$AW$16,4+(Tabelle1!$AM33-Tabelle1!$AU$16)/ABS(Tabelle1!$AW$16-Tabelle1!$AU$16),IF(Tabelle1!$AM33&lt;=Tabelle1!$AY$16,5+(Tabelle1!$AM33-Tabelle1!$AW$16)/ABS(Tabelle1!$AY$16-Tabelle1!$AW$16),IF(Tabelle1!$AM33&lt;=Tabelle1!$BA$16,6+(Tabelle1!$AM33-Tabelle1!$AY$16)/ABS(Tabelle1!$BA$16-Tabelle1!$AY$16),7.1))))))))</f>
        <v>#N/A</v>
      </c>
      <c r="F88" s="8">
        <v>1</v>
      </c>
      <c r="G88" s="8">
        <v>2</v>
      </c>
      <c r="H88" s="8">
        <v>3</v>
      </c>
      <c r="I88" s="8">
        <v>4</v>
      </c>
      <c r="J88" s="8">
        <v>5</v>
      </c>
      <c r="K88" s="8">
        <v>6</v>
      </c>
      <c r="L88" s="9">
        <v>7</v>
      </c>
    </row>
    <row r="89" spans="4:14" x14ac:dyDescent="0.2">
      <c r="D89" s="8">
        <v>17</v>
      </c>
      <c r="E89" s="8" t="e">
        <f>IF(Tabelle1!$AM34="",NA(),IF(Tabelle1!$AM34&lt;Tabelle1!$AO$16,0.9,IF(Tabelle1!$AM34&lt;=Tabelle1!$AQ$16,1+(Tabelle1!$AM34-Tabelle1!$AO$16)/ABS(Tabelle1!$AQ$16-Tabelle1!$AO$16),IF(Tabelle1!$AM34&lt;=Tabelle1!$AS$16,2+(Tabelle1!$AM34-Tabelle1!$AQ$16)/ABS(Tabelle1!$AS$16-Tabelle1!$AQ$16),IF(Tabelle1!$AM34&lt;=Tabelle1!$AU$16,3+(Tabelle1!$AM34-Tabelle1!$AS$16)/ABS(Tabelle1!$AU$16-Tabelle1!$AS$16),IF(Tabelle1!$AM34&lt;=Tabelle1!$AW$16,4+(Tabelle1!$AM34-Tabelle1!$AU$16)/ABS(Tabelle1!$AW$16-Tabelle1!$AU$16),IF(Tabelle1!$AM34&lt;=Tabelle1!$AY$16,5+(Tabelle1!$AM34-Tabelle1!$AW$16)/ABS(Tabelle1!$AY$16-Tabelle1!$AW$16),IF(Tabelle1!$AM34&lt;=Tabelle1!$BA$16,6+(Tabelle1!$AM34-Tabelle1!$AY$16)/ABS(Tabelle1!$BA$16-Tabelle1!$AY$16),7.1))))))))</f>
        <v>#N/A</v>
      </c>
      <c r="F89" s="8">
        <v>1</v>
      </c>
      <c r="G89" s="8">
        <v>2</v>
      </c>
      <c r="H89" s="8">
        <v>3</v>
      </c>
      <c r="I89" s="8">
        <v>4</v>
      </c>
      <c r="J89" s="8">
        <v>5</v>
      </c>
      <c r="K89" s="8">
        <v>6</v>
      </c>
      <c r="L89" s="9">
        <v>7</v>
      </c>
    </row>
    <row r="90" spans="4:14" x14ac:dyDescent="0.2">
      <c r="D90" s="8">
        <v>18</v>
      </c>
      <c r="E90" s="8" t="e">
        <f>IF(Tabelle1!$AM35="",NA(),IF(Tabelle1!$AM35&lt;Tabelle1!$AO$16,0.9,IF(Tabelle1!$AM35&lt;=Tabelle1!$AQ$16,1+(Tabelle1!$AM35-Tabelle1!$AO$16)/ABS(Tabelle1!$AQ$16-Tabelle1!$AO$16),IF(Tabelle1!$AM35&lt;=Tabelle1!$AS$16,2+(Tabelle1!$AM35-Tabelle1!$AQ$16)/ABS(Tabelle1!$AS$16-Tabelle1!$AQ$16),IF(Tabelle1!$AM35&lt;=Tabelle1!$AU$16,3+(Tabelle1!$AM35-Tabelle1!$AS$16)/ABS(Tabelle1!$AU$16-Tabelle1!$AS$16),IF(Tabelle1!$AM35&lt;=Tabelle1!$AW$16,4+(Tabelle1!$AM35-Tabelle1!$AU$16)/ABS(Tabelle1!$AW$16-Tabelle1!$AU$16),IF(Tabelle1!$AM35&lt;=Tabelle1!$AY$16,5+(Tabelle1!$AM35-Tabelle1!$AW$16)/ABS(Tabelle1!$AY$16-Tabelle1!$AW$16),IF(Tabelle1!$AM35&lt;=Tabelle1!$BA$16,6+(Tabelle1!$AM35-Tabelle1!$AY$16)/ABS(Tabelle1!$BA$16-Tabelle1!$AY$16),7.1))))))))</f>
        <v>#N/A</v>
      </c>
      <c r="F90" s="8">
        <v>1</v>
      </c>
      <c r="G90" s="8">
        <v>2</v>
      </c>
      <c r="H90" s="8">
        <v>3</v>
      </c>
      <c r="I90" s="8">
        <v>4</v>
      </c>
      <c r="J90" s="8">
        <v>5</v>
      </c>
      <c r="K90" s="8">
        <v>6</v>
      </c>
      <c r="L90" s="9">
        <v>7</v>
      </c>
    </row>
    <row r="91" spans="4:14" x14ac:dyDescent="0.2">
      <c r="D91" s="8">
        <v>19</v>
      </c>
      <c r="E91" s="8" t="e">
        <f>IF(Tabelle1!$AM36="",NA(),IF(Tabelle1!$AM36&lt;Tabelle1!$AO$16,0.9,IF(Tabelle1!$AM36&lt;=Tabelle1!$AQ$16,1+(Tabelle1!$AM36-Tabelle1!$AO$16)/ABS(Tabelle1!$AQ$16-Tabelle1!$AO$16),IF(Tabelle1!$AM36&lt;=Tabelle1!$AS$16,2+(Tabelle1!$AM36-Tabelle1!$AQ$16)/ABS(Tabelle1!$AS$16-Tabelle1!$AQ$16),IF(Tabelle1!$AM36&lt;=Tabelle1!$AU$16,3+(Tabelle1!$AM36-Tabelle1!$AS$16)/ABS(Tabelle1!$AU$16-Tabelle1!$AS$16),IF(Tabelle1!$AM36&lt;=Tabelle1!$AW$16,4+(Tabelle1!$AM36-Tabelle1!$AU$16)/ABS(Tabelle1!$AW$16-Tabelle1!$AU$16),IF(Tabelle1!$AM36&lt;=Tabelle1!$AY$16,5+(Tabelle1!$AM36-Tabelle1!$AW$16)/ABS(Tabelle1!$AY$16-Tabelle1!$AW$16),IF(Tabelle1!$AM36&lt;=Tabelle1!$BA$16,6+(Tabelle1!$AM36-Tabelle1!$AY$16)/ABS(Tabelle1!$BA$16-Tabelle1!$AY$16),7.1))))))))</f>
        <v>#N/A</v>
      </c>
      <c r="F91" s="8">
        <v>1</v>
      </c>
      <c r="G91" s="8">
        <v>2</v>
      </c>
      <c r="H91" s="8">
        <v>3</v>
      </c>
      <c r="I91" s="8">
        <v>4</v>
      </c>
      <c r="J91" s="8">
        <v>5</v>
      </c>
      <c r="K91" s="8">
        <v>6</v>
      </c>
      <c r="L91" s="9">
        <v>7</v>
      </c>
    </row>
    <row r="92" spans="4:14" x14ac:dyDescent="0.2">
      <c r="D92" s="8">
        <v>20</v>
      </c>
      <c r="E92" s="8" t="e">
        <f>IF(Tabelle1!$AM37="",NA(),IF(Tabelle1!$AM37&lt;Tabelle1!$AO$16,0.9,IF(Tabelle1!$AM37&lt;=Tabelle1!$AQ$16,1+(Tabelle1!$AM37-Tabelle1!$AO$16)/ABS(Tabelle1!$AQ$16-Tabelle1!$AO$16),IF(Tabelle1!$AM37&lt;=Tabelle1!$AS$16,2+(Tabelle1!$AM37-Tabelle1!$AQ$16)/ABS(Tabelle1!$AS$16-Tabelle1!$AQ$16),IF(Tabelle1!$AM37&lt;=Tabelle1!$AU$16,3+(Tabelle1!$AM37-Tabelle1!$AS$16)/ABS(Tabelle1!$AU$16-Tabelle1!$AS$16),IF(Tabelle1!$AM37&lt;=Tabelle1!$AW$16,4+(Tabelle1!$AM37-Tabelle1!$AU$16)/ABS(Tabelle1!$AW$16-Tabelle1!$AU$16),IF(Tabelle1!$AM37&lt;=Tabelle1!$AY$16,5+(Tabelle1!$AM37-Tabelle1!$AW$16)/ABS(Tabelle1!$AY$16-Tabelle1!$AW$16),IF(Tabelle1!$AM37&lt;=Tabelle1!$BA$16,6+(Tabelle1!$AM37-Tabelle1!$AY$16)/ABS(Tabelle1!$BA$16-Tabelle1!$AY$16),7.1))))))))</f>
        <v>#N/A</v>
      </c>
      <c r="F92" s="8">
        <v>1</v>
      </c>
      <c r="G92" s="8">
        <v>2</v>
      </c>
      <c r="H92" s="8">
        <v>3</v>
      </c>
      <c r="I92" s="8">
        <v>4</v>
      </c>
      <c r="J92" s="8">
        <v>5</v>
      </c>
      <c r="K92" s="8">
        <v>6</v>
      </c>
      <c r="L92" s="9">
        <v>7</v>
      </c>
    </row>
    <row r="93" spans="4:14" x14ac:dyDescent="0.2">
      <c r="D93" s="8">
        <v>21</v>
      </c>
      <c r="E93" s="8" t="e">
        <f>IF(Tabelle1!$AM38="",NA(),IF(Tabelle1!$AM38&lt;Tabelle1!$AO$16,0.9,IF(Tabelle1!$AM38&lt;=Tabelle1!$AQ$16,1+(Tabelle1!$AM38-Tabelle1!$AO$16)/ABS(Tabelle1!$AQ$16-Tabelle1!$AO$16),IF(Tabelle1!$AM38&lt;=Tabelle1!$AS$16,2+(Tabelle1!$AM38-Tabelle1!$AQ$16)/ABS(Tabelle1!$AS$16-Tabelle1!$AQ$16),IF(Tabelle1!$AM38&lt;=Tabelle1!$AU$16,3+(Tabelle1!$AM38-Tabelle1!$AS$16)/ABS(Tabelle1!$AU$16-Tabelle1!$AS$16),IF(Tabelle1!$AM38&lt;=Tabelle1!$AW$16,4+(Tabelle1!$AM38-Tabelle1!$AU$16)/ABS(Tabelle1!$AW$16-Tabelle1!$AU$16),IF(Tabelle1!$AM38&lt;=Tabelle1!$AY$16,5+(Tabelle1!$AM38-Tabelle1!$AW$16)/ABS(Tabelle1!$AY$16-Tabelle1!$AW$16),IF(Tabelle1!$AM38&lt;=Tabelle1!$BA$16,6+(Tabelle1!$AM38-Tabelle1!$AY$16)/ABS(Tabelle1!$BA$16-Tabelle1!$AY$16),7.1))))))))</f>
        <v>#N/A</v>
      </c>
      <c r="F93" s="8">
        <v>1</v>
      </c>
      <c r="G93" s="8">
        <v>2</v>
      </c>
      <c r="H93" s="8">
        <v>3</v>
      </c>
      <c r="I93" s="8">
        <v>4</v>
      </c>
      <c r="J93" s="8">
        <v>5</v>
      </c>
      <c r="K93" s="8">
        <v>6</v>
      </c>
      <c r="L93" s="9">
        <v>7</v>
      </c>
    </row>
    <row r="94" spans="4:14" x14ac:dyDescent="0.2">
      <c r="D94" s="8">
        <v>22</v>
      </c>
      <c r="E94" s="8" t="e">
        <f>IF(Tabelle1!$AM39="",NA(),IF(Tabelle1!$AM39&lt;Tabelle1!$AO$16,0.9,IF(Tabelle1!$AM39&lt;=Tabelle1!$AQ$16,1+(Tabelle1!$AM39-Tabelle1!$AO$16)/ABS(Tabelle1!$AQ$16-Tabelle1!$AO$16),IF(Tabelle1!$AM39&lt;=Tabelle1!$AS$16,2+(Tabelle1!$AM39-Tabelle1!$AQ$16)/ABS(Tabelle1!$AS$16-Tabelle1!$AQ$16),IF(Tabelle1!$AM39&lt;=Tabelle1!$AU$16,3+(Tabelle1!$AM39-Tabelle1!$AS$16)/ABS(Tabelle1!$AU$16-Tabelle1!$AS$16),IF(Tabelle1!$AM39&lt;=Tabelle1!$AW$16,4+(Tabelle1!$AM39-Tabelle1!$AU$16)/ABS(Tabelle1!$AW$16-Tabelle1!$AU$16),IF(Tabelle1!$AM39&lt;=Tabelle1!$AY$16,5+(Tabelle1!$AM39-Tabelle1!$AW$16)/ABS(Tabelle1!$AY$16-Tabelle1!$AW$16),IF(Tabelle1!$AM39&lt;=Tabelle1!$BA$16,6+(Tabelle1!$AM39-Tabelle1!$AY$16)/ABS(Tabelle1!$BA$16-Tabelle1!$AY$16),7.1))))))))</f>
        <v>#N/A</v>
      </c>
      <c r="F94" s="8">
        <v>1</v>
      </c>
      <c r="G94" s="8">
        <v>2</v>
      </c>
      <c r="H94" s="8">
        <v>3</v>
      </c>
      <c r="I94" s="8">
        <v>4</v>
      </c>
      <c r="J94" s="8">
        <v>5</v>
      </c>
      <c r="K94" s="8">
        <v>6</v>
      </c>
      <c r="L94" s="9">
        <v>7</v>
      </c>
    </row>
    <row r="95" spans="4:14" x14ac:dyDescent="0.2">
      <c r="D95" s="8">
        <v>23</v>
      </c>
      <c r="E95" s="8" t="e">
        <f>IF(Tabelle1!$AM40="",NA(),IF(Tabelle1!$AM40&lt;Tabelle1!$AO$16,0.9,IF(Tabelle1!$AM40&lt;=Tabelle1!$AQ$16,1+(Tabelle1!$AM40-Tabelle1!$AO$16)/ABS(Tabelle1!$AQ$16-Tabelle1!$AO$16),IF(Tabelle1!$AM40&lt;=Tabelle1!$AS$16,2+(Tabelle1!$AM40-Tabelle1!$AQ$16)/ABS(Tabelle1!$AS$16-Tabelle1!$AQ$16),IF(Tabelle1!$AM40&lt;=Tabelle1!$AU$16,3+(Tabelle1!$AM40-Tabelle1!$AS$16)/ABS(Tabelle1!$AU$16-Tabelle1!$AS$16),IF(Tabelle1!$AM40&lt;=Tabelle1!$AW$16,4+(Tabelle1!$AM40-Tabelle1!$AU$16)/ABS(Tabelle1!$AW$16-Tabelle1!$AU$16),IF(Tabelle1!$AM40&lt;=Tabelle1!$AY$16,5+(Tabelle1!$AM40-Tabelle1!$AW$16)/ABS(Tabelle1!$AY$16-Tabelle1!$AW$16),IF(Tabelle1!$AM40&lt;=Tabelle1!$BA$16,6+(Tabelle1!$AM40-Tabelle1!$AY$16)/ABS(Tabelle1!$BA$16-Tabelle1!$AY$16),7.1))))))))</f>
        <v>#N/A</v>
      </c>
      <c r="F95" s="8">
        <v>1</v>
      </c>
      <c r="G95" s="8">
        <v>2</v>
      </c>
      <c r="H95" s="8">
        <v>3</v>
      </c>
      <c r="I95" s="8">
        <v>4</v>
      </c>
      <c r="J95" s="8">
        <v>5</v>
      </c>
      <c r="K95" s="8">
        <v>6</v>
      </c>
      <c r="L95" s="9">
        <v>7</v>
      </c>
    </row>
    <row r="96" spans="4:14" x14ac:dyDescent="0.2">
      <c r="D96" s="8">
        <v>24</v>
      </c>
      <c r="E96" s="8" t="e">
        <f>IF(Tabelle1!$AM41="",NA(),IF(Tabelle1!$AM41&lt;Tabelle1!$AO$16,0.9,IF(Tabelle1!$AM41&lt;=Tabelle1!$AQ$16,1+(Tabelle1!$AM41-Tabelle1!$AO$16)/ABS(Tabelle1!$AQ$16-Tabelle1!$AO$16),IF(Tabelle1!$AM41&lt;=Tabelle1!$AS$16,2+(Tabelle1!$AM41-Tabelle1!$AQ$16)/ABS(Tabelle1!$AS$16-Tabelle1!$AQ$16),IF(Tabelle1!$AM41&lt;=Tabelle1!$AU$16,3+(Tabelle1!$AM41-Tabelle1!$AS$16)/ABS(Tabelle1!$AU$16-Tabelle1!$AS$16),IF(Tabelle1!$AM41&lt;=Tabelle1!$AW$16,4+(Tabelle1!$AM41-Tabelle1!$AU$16)/ABS(Tabelle1!$AW$16-Tabelle1!$AU$16),IF(Tabelle1!$AM41&lt;=Tabelle1!$AY$16,5+(Tabelle1!$AM41-Tabelle1!$AW$16)/ABS(Tabelle1!$AY$16-Tabelle1!$AW$16),IF(Tabelle1!$AM41&lt;=Tabelle1!$BA$16,6+(Tabelle1!$AM41-Tabelle1!$AY$16)/ABS(Tabelle1!$BA$16-Tabelle1!$AY$16),7.1))))))))</f>
        <v>#N/A</v>
      </c>
      <c r="F96" s="8">
        <v>1</v>
      </c>
      <c r="G96" s="8">
        <v>2</v>
      </c>
      <c r="H96" s="8">
        <v>3</v>
      </c>
      <c r="I96" s="8">
        <v>4</v>
      </c>
      <c r="J96" s="8">
        <v>5</v>
      </c>
      <c r="K96" s="8">
        <v>6</v>
      </c>
      <c r="L96" s="9">
        <v>7</v>
      </c>
    </row>
    <row r="97" spans="4:12" ht="13.5" thickBot="1" x14ac:dyDescent="0.25">
      <c r="D97" s="11">
        <v>25</v>
      </c>
      <c r="E97" s="8" t="e">
        <f>IF(Tabelle1!$AM42="",NA(),IF(Tabelle1!$AM42&lt;Tabelle1!$AO$16,0.9,IF(Tabelle1!$AM42&lt;=Tabelle1!$AQ$16,1+(Tabelle1!$AM42-Tabelle1!$AO$16)/ABS(Tabelle1!$AQ$16-Tabelle1!$AO$16),IF(Tabelle1!$AM42&lt;=Tabelle1!$AS$16,2+(Tabelle1!$AM42-Tabelle1!$AQ$16)/ABS(Tabelle1!$AS$16-Tabelle1!$AQ$16),IF(Tabelle1!$AM42&lt;=Tabelle1!$AU$16,3+(Tabelle1!$AM42-Tabelle1!$AS$16)/ABS(Tabelle1!$AU$16-Tabelle1!$AS$16),IF(Tabelle1!$AM42&lt;=Tabelle1!$AW$16,4+(Tabelle1!$AM42-Tabelle1!$AU$16)/ABS(Tabelle1!$AW$16-Tabelle1!$AU$16),IF(Tabelle1!$AM42&lt;=Tabelle1!$AY$16,5+(Tabelle1!$AM42-Tabelle1!$AW$16)/ABS(Tabelle1!$AY$16-Tabelle1!$AW$16),IF(Tabelle1!$AM42&lt;=Tabelle1!$BA$16,6+(Tabelle1!$AM42-Tabelle1!$AY$16)/ABS(Tabelle1!$BA$16-Tabelle1!$AY$16),7.1))))))))</f>
        <v>#N/A</v>
      </c>
      <c r="F97" s="11">
        <v>1</v>
      </c>
      <c r="G97" s="11">
        <v>2</v>
      </c>
      <c r="H97" s="11">
        <v>3</v>
      </c>
      <c r="I97" s="11">
        <v>4</v>
      </c>
      <c r="J97" s="11">
        <v>5</v>
      </c>
      <c r="K97" s="11">
        <v>6</v>
      </c>
      <c r="L97" s="12">
        <v>7</v>
      </c>
    </row>
    <row r="98" spans="4:12" ht="13.5" thickBot="1" x14ac:dyDescent="0.25">
      <c r="D98" s="8">
        <v>26</v>
      </c>
      <c r="E98" s="8" t="e">
        <f>IF(Tabelle1!$AM43="",NA(),IF(Tabelle1!$AM43&lt;Tabelle1!$AO$16,0.9,IF(Tabelle1!$AM43&lt;=Tabelle1!$AQ$16,1+(Tabelle1!$AM43-Tabelle1!$AO$16)/ABS(Tabelle1!$AQ$16-Tabelle1!$AO$16),IF(Tabelle1!$AM43&lt;=Tabelle1!$AS$16,2+(Tabelle1!$AM43-Tabelle1!$AQ$16)/ABS(Tabelle1!$AS$16-Tabelle1!$AQ$16),IF(Tabelle1!$AM43&lt;=Tabelle1!$AU$16,3+(Tabelle1!$AM43-Tabelle1!$AS$16)/ABS(Tabelle1!$AU$16-Tabelle1!$AS$16),IF(Tabelle1!$AM43&lt;=Tabelle1!$AW$16,4+(Tabelle1!$AM43-Tabelle1!$AU$16)/ABS(Tabelle1!$AW$16-Tabelle1!$AU$16),IF(Tabelle1!$AM43&lt;=Tabelle1!$AY$16,5+(Tabelle1!$AM43-Tabelle1!$AW$16)/ABS(Tabelle1!$AY$16-Tabelle1!$AW$16),IF(Tabelle1!$AM43&lt;=Tabelle1!$BA$16,6+(Tabelle1!$AM43-Tabelle1!$AY$16)/ABS(Tabelle1!$BA$16-Tabelle1!$AY$16),7.1))))))))</f>
        <v>#N/A</v>
      </c>
      <c r="F98" s="11">
        <v>1</v>
      </c>
      <c r="G98" s="11">
        <v>2</v>
      </c>
      <c r="H98" s="11">
        <v>3</v>
      </c>
      <c r="I98" s="11">
        <v>4</v>
      </c>
      <c r="J98" s="11">
        <v>5</v>
      </c>
      <c r="K98" s="11">
        <v>6</v>
      </c>
      <c r="L98" s="12">
        <v>7</v>
      </c>
    </row>
    <row r="99" spans="4:12" ht="13.5" thickBot="1" x14ac:dyDescent="0.25">
      <c r="D99" s="11">
        <v>27</v>
      </c>
      <c r="E99" s="8" t="e">
        <f>IF(Tabelle1!$AM44="",NA(),IF(Tabelle1!$AM44&lt;Tabelle1!$AO$16,0.9,IF(Tabelle1!$AM44&lt;=Tabelle1!$AQ$16,1+(Tabelle1!$AM44-Tabelle1!$AO$16)/ABS(Tabelle1!$AQ$16-Tabelle1!$AO$16),IF(Tabelle1!$AM44&lt;=Tabelle1!$AS$16,2+(Tabelle1!$AM44-Tabelle1!$AQ$16)/ABS(Tabelle1!$AS$16-Tabelle1!$AQ$16),IF(Tabelle1!$AM44&lt;=Tabelle1!$AU$16,3+(Tabelle1!$AM44-Tabelle1!$AS$16)/ABS(Tabelle1!$AU$16-Tabelle1!$AS$16),IF(Tabelle1!$AM44&lt;=Tabelle1!$AW$16,4+(Tabelle1!$AM44-Tabelle1!$AU$16)/ABS(Tabelle1!$AW$16-Tabelle1!$AU$16),IF(Tabelle1!$AM44&lt;=Tabelle1!$AY$16,5+(Tabelle1!$AM44-Tabelle1!$AW$16)/ABS(Tabelle1!$AY$16-Tabelle1!$AW$16),IF(Tabelle1!$AM44&lt;=Tabelle1!$BA$16,6+(Tabelle1!$AM44-Tabelle1!$AY$16)/ABS(Tabelle1!$BA$16-Tabelle1!$AY$16),7.1))))))))</f>
        <v>#N/A</v>
      </c>
      <c r="F99" s="11">
        <v>1</v>
      </c>
      <c r="G99" s="11">
        <v>2</v>
      </c>
      <c r="H99" s="11">
        <v>3</v>
      </c>
      <c r="I99" s="11">
        <v>4</v>
      </c>
      <c r="J99" s="11">
        <v>5</v>
      </c>
      <c r="K99" s="11">
        <v>6</v>
      </c>
      <c r="L99" s="12">
        <v>7</v>
      </c>
    </row>
    <row r="100" spans="4:12" ht="13.5" thickBot="1" x14ac:dyDescent="0.25">
      <c r="D100" s="8">
        <v>28</v>
      </c>
      <c r="E100" s="8" t="e">
        <f>IF(Tabelle1!$AM45="",NA(),IF(Tabelle1!$AM45&lt;Tabelle1!$AO$16,0.9,IF(Tabelle1!$AM45&lt;=Tabelle1!$AQ$16,1+(Tabelle1!$AM45-Tabelle1!$AO$16)/ABS(Tabelle1!$AQ$16-Tabelle1!$AO$16),IF(Tabelle1!$AM45&lt;=Tabelle1!$AS$16,2+(Tabelle1!$AM45-Tabelle1!$AQ$16)/ABS(Tabelle1!$AS$16-Tabelle1!$AQ$16),IF(Tabelle1!$AM45&lt;=Tabelle1!$AU$16,3+(Tabelle1!$AM45-Tabelle1!$AS$16)/ABS(Tabelle1!$AU$16-Tabelle1!$AS$16),IF(Tabelle1!$AM45&lt;=Tabelle1!$AW$16,4+(Tabelle1!$AM45-Tabelle1!$AU$16)/ABS(Tabelle1!$AW$16-Tabelle1!$AU$16),IF(Tabelle1!$AM45&lt;=Tabelle1!$AY$16,5+(Tabelle1!$AM45-Tabelle1!$AW$16)/ABS(Tabelle1!$AY$16-Tabelle1!$AW$16),IF(Tabelle1!$AM45&lt;=Tabelle1!$BA$16,6+(Tabelle1!$AM45-Tabelle1!$AY$16)/ABS(Tabelle1!$BA$16-Tabelle1!$AY$16),7.1))))))))</f>
        <v>#N/A</v>
      </c>
      <c r="F100" s="11">
        <v>1</v>
      </c>
      <c r="G100" s="11">
        <v>2</v>
      </c>
      <c r="H100" s="11">
        <v>3</v>
      </c>
      <c r="I100" s="11">
        <v>4</v>
      </c>
      <c r="J100" s="11">
        <v>5</v>
      </c>
      <c r="K100" s="11">
        <v>6</v>
      </c>
      <c r="L100" s="12">
        <v>7</v>
      </c>
    </row>
    <row r="101" spans="4:12" ht="13.5" thickBot="1" x14ac:dyDescent="0.25">
      <c r="D101" s="11">
        <v>29</v>
      </c>
      <c r="E101" s="8" t="e">
        <f>IF(Tabelle1!$AM46="",NA(),IF(Tabelle1!$AM46&lt;Tabelle1!$AO$16,0.9,IF(Tabelle1!$AM46&lt;=Tabelle1!$AQ$16,1+(Tabelle1!$AM46-Tabelle1!$AO$16)/ABS(Tabelle1!$AQ$16-Tabelle1!$AO$16),IF(Tabelle1!$AM46&lt;=Tabelle1!$AS$16,2+(Tabelle1!$AM46-Tabelle1!$AQ$16)/ABS(Tabelle1!$AS$16-Tabelle1!$AQ$16),IF(Tabelle1!$AM46&lt;=Tabelle1!$AU$16,3+(Tabelle1!$AM46-Tabelle1!$AS$16)/ABS(Tabelle1!$AU$16-Tabelle1!$AS$16),IF(Tabelle1!$AM46&lt;=Tabelle1!$AW$16,4+(Tabelle1!$AM46-Tabelle1!$AU$16)/ABS(Tabelle1!$AW$16-Tabelle1!$AU$16),IF(Tabelle1!$AM46&lt;=Tabelle1!$AY$16,5+(Tabelle1!$AM46-Tabelle1!$AW$16)/ABS(Tabelle1!$AY$16-Tabelle1!$AW$16),IF(Tabelle1!$AM46&lt;=Tabelle1!$BA$16,6+(Tabelle1!$AM46-Tabelle1!$AY$16)/ABS(Tabelle1!$BA$16-Tabelle1!$AY$16),7.1))))))))</f>
        <v>#N/A</v>
      </c>
      <c r="F101" s="11">
        <v>1</v>
      </c>
      <c r="G101" s="11">
        <v>2</v>
      </c>
      <c r="H101" s="11">
        <v>3</v>
      </c>
      <c r="I101" s="11">
        <v>4</v>
      </c>
      <c r="J101" s="11">
        <v>5</v>
      </c>
      <c r="K101" s="11">
        <v>6</v>
      </c>
      <c r="L101" s="12">
        <v>7</v>
      </c>
    </row>
    <row r="102" spans="4:12" ht="13.5" thickBot="1" x14ac:dyDescent="0.25">
      <c r="D102" s="91">
        <v>30</v>
      </c>
      <c r="E102" s="8" t="e">
        <f>IF(Tabelle1!$AM47="",NA(),IF(Tabelle1!$AM47&lt;Tabelle1!$AO$16,0.9,IF(Tabelle1!$AM47&lt;=Tabelle1!$AQ$16,1+(Tabelle1!$AM47-Tabelle1!$AO$16)/ABS(Tabelle1!$AQ$16-Tabelle1!$AO$16),IF(Tabelle1!$AM47&lt;=Tabelle1!$AS$16,2+(Tabelle1!$AM47-Tabelle1!$AQ$16)/ABS(Tabelle1!$AS$16-Tabelle1!$AQ$16),IF(Tabelle1!$AM47&lt;=Tabelle1!$AU$16,3+(Tabelle1!$AM47-Tabelle1!$AS$16)/ABS(Tabelle1!$AU$16-Tabelle1!$AS$16),IF(Tabelle1!$AM47&lt;=Tabelle1!$AW$16,4+(Tabelle1!$AM47-Tabelle1!$AU$16)/ABS(Tabelle1!$AW$16-Tabelle1!$AU$16),IF(Tabelle1!$AM47&lt;=Tabelle1!$AY$16,5+(Tabelle1!$AM47-Tabelle1!$AW$16)/ABS(Tabelle1!$AY$16-Tabelle1!$AW$16),IF(Tabelle1!$AM47&lt;=Tabelle1!$BA$16,6+(Tabelle1!$AM47-Tabelle1!$AY$16)/ABS(Tabelle1!$BA$16-Tabelle1!$AY$16),7.1))))))))</f>
        <v>#N/A</v>
      </c>
      <c r="F102" s="11">
        <v>1</v>
      </c>
      <c r="G102" s="11">
        <v>2</v>
      </c>
      <c r="H102" s="11">
        <v>3</v>
      </c>
      <c r="I102" s="11">
        <v>4</v>
      </c>
      <c r="J102" s="11">
        <v>5</v>
      </c>
      <c r="K102" s="11">
        <v>6</v>
      </c>
      <c r="L102" s="12">
        <v>7</v>
      </c>
    </row>
    <row r="103" spans="4:12" ht="13.5" thickBot="1" x14ac:dyDescent="0.25">
      <c r="D103" s="91"/>
      <c r="E103" s="8"/>
      <c r="F103" s="91"/>
      <c r="G103" s="91"/>
      <c r="H103" s="91"/>
      <c r="I103" s="91"/>
      <c r="J103" s="91"/>
      <c r="K103" s="91"/>
      <c r="L103" s="9"/>
    </row>
    <row r="104" spans="4:12" x14ac:dyDescent="0.2">
      <c r="D104" s="2"/>
      <c r="E104" s="2"/>
      <c r="F104" s="2"/>
      <c r="G104" s="2"/>
      <c r="H104" s="2"/>
      <c r="I104" s="2"/>
      <c r="J104" s="2"/>
      <c r="K104" s="2"/>
      <c r="L104" s="3"/>
    </row>
    <row r="105" spans="4:12" x14ac:dyDescent="0.2">
      <c r="D105" t="s">
        <v>8</v>
      </c>
      <c r="E105" t="s">
        <v>16</v>
      </c>
      <c r="F105" s="5" t="s">
        <v>9</v>
      </c>
      <c r="G105" s="5" t="s">
        <v>10</v>
      </c>
      <c r="H105" s="5" t="s">
        <v>11</v>
      </c>
      <c r="I105" s="5" t="s">
        <v>12</v>
      </c>
      <c r="J105" s="5" t="s">
        <v>13</v>
      </c>
      <c r="K105" s="5" t="s">
        <v>14</v>
      </c>
      <c r="L105" s="6" t="s">
        <v>15</v>
      </c>
    </row>
    <row r="106" spans="4:12" x14ac:dyDescent="0.2">
      <c r="L106" s="7"/>
    </row>
    <row r="107" spans="4:12" x14ac:dyDescent="0.2">
      <c r="D107" s="8">
        <v>1</v>
      </c>
      <c r="E10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07" s="8">
        <v>1</v>
      </c>
      <c r="G107" s="8">
        <v>2</v>
      </c>
      <c r="H107" s="8">
        <v>3</v>
      </c>
      <c r="I107" s="8">
        <v>4</v>
      </c>
      <c r="J107" s="8">
        <v>5</v>
      </c>
      <c r="K107" s="8">
        <v>6</v>
      </c>
      <c r="L107" s="9">
        <v>7</v>
      </c>
    </row>
    <row r="108" spans="4:12" x14ac:dyDescent="0.2">
      <c r="D108" s="8">
        <v>2</v>
      </c>
      <c r="E10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08" s="8">
        <v>1</v>
      </c>
      <c r="G108" s="8">
        <v>2</v>
      </c>
      <c r="H108" s="8">
        <v>3</v>
      </c>
      <c r="I108" s="8">
        <v>4</v>
      </c>
      <c r="J108" s="8">
        <v>5</v>
      </c>
      <c r="K108" s="8">
        <v>6</v>
      </c>
      <c r="L108" s="9">
        <v>7</v>
      </c>
    </row>
    <row r="109" spans="4:12" x14ac:dyDescent="0.2">
      <c r="D109" s="8">
        <v>3</v>
      </c>
      <c r="E10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09" s="8">
        <v>1</v>
      </c>
      <c r="G109" s="8">
        <v>2</v>
      </c>
      <c r="H109" s="8">
        <v>3</v>
      </c>
      <c r="I109" s="8">
        <v>4</v>
      </c>
      <c r="J109" s="8">
        <v>5</v>
      </c>
      <c r="K109" s="8">
        <v>6</v>
      </c>
      <c r="L109" s="9">
        <v>7</v>
      </c>
    </row>
    <row r="110" spans="4:12" x14ac:dyDescent="0.2">
      <c r="D110" s="8">
        <v>4</v>
      </c>
      <c r="E11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0" s="8">
        <v>1</v>
      </c>
      <c r="G110" s="8">
        <v>2</v>
      </c>
      <c r="H110" s="8">
        <v>3</v>
      </c>
      <c r="I110" s="8">
        <v>4</v>
      </c>
      <c r="J110" s="8">
        <v>5</v>
      </c>
      <c r="K110" s="8">
        <v>6</v>
      </c>
      <c r="L110" s="9">
        <v>7</v>
      </c>
    </row>
    <row r="111" spans="4:12" x14ac:dyDescent="0.2">
      <c r="D111" s="8">
        <v>5</v>
      </c>
      <c r="E11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1" s="8">
        <v>1</v>
      </c>
      <c r="G111" s="8">
        <v>2</v>
      </c>
      <c r="H111" s="8">
        <v>3</v>
      </c>
      <c r="I111" s="8">
        <v>4</v>
      </c>
      <c r="J111" s="8">
        <v>5</v>
      </c>
      <c r="K111" s="8">
        <v>6</v>
      </c>
      <c r="L111" s="9">
        <v>7</v>
      </c>
    </row>
    <row r="112" spans="4:12" x14ac:dyDescent="0.2">
      <c r="D112" s="8">
        <v>6</v>
      </c>
      <c r="E11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2" s="8">
        <v>1</v>
      </c>
      <c r="G112" s="8">
        <v>2</v>
      </c>
      <c r="H112" s="8">
        <v>3</v>
      </c>
      <c r="I112" s="8">
        <v>4</v>
      </c>
      <c r="J112" s="8">
        <v>5</v>
      </c>
      <c r="K112" s="8">
        <v>6</v>
      </c>
      <c r="L112" s="9">
        <v>7</v>
      </c>
    </row>
    <row r="113" spans="4:14" x14ac:dyDescent="0.2">
      <c r="D113" s="8">
        <v>7</v>
      </c>
      <c r="E11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3" s="8">
        <v>1</v>
      </c>
      <c r="G113" s="8">
        <v>2</v>
      </c>
      <c r="H113" s="8">
        <v>3</v>
      </c>
      <c r="I113" s="8">
        <v>4</v>
      </c>
      <c r="J113" s="8">
        <v>5</v>
      </c>
      <c r="K113" s="8">
        <v>6</v>
      </c>
      <c r="L113" s="9">
        <v>7</v>
      </c>
    </row>
    <row r="114" spans="4:14" x14ac:dyDescent="0.2">
      <c r="D114" s="8">
        <v>8</v>
      </c>
      <c r="E11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4" s="8">
        <v>1</v>
      </c>
      <c r="G114" s="8">
        <v>2</v>
      </c>
      <c r="H114" s="8">
        <v>3</v>
      </c>
      <c r="I114" s="8">
        <v>4</v>
      </c>
      <c r="J114" s="8">
        <v>5</v>
      </c>
      <c r="K114" s="8">
        <v>6</v>
      </c>
      <c r="L114" s="9">
        <v>7</v>
      </c>
    </row>
    <row r="115" spans="4:14" x14ac:dyDescent="0.2">
      <c r="D115" s="8">
        <v>9</v>
      </c>
      <c r="E11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5" s="8">
        <v>1</v>
      </c>
      <c r="G115" s="8">
        <v>2</v>
      </c>
      <c r="H115" s="8">
        <v>3</v>
      </c>
      <c r="I115" s="8">
        <v>4</v>
      </c>
      <c r="J115" s="8">
        <v>5</v>
      </c>
      <c r="K115" s="8">
        <v>6</v>
      </c>
      <c r="L115" s="9">
        <v>7</v>
      </c>
    </row>
    <row r="116" spans="4:14" x14ac:dyDescent="0.2">
      <c r="D116" s="8">
        <v>10</v>
      </c>
      <c r="E11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6" s="8">
        <v>1</v>
      </c>
      <c r="G116" s="8">
        <v>2</v>
      </c>
      <c r="H116" s="8">
        <v>3</v>
      </c>
      <c r="I116" s="8">
        <v>4</v>
      </c>
      <c r="J116" s="8">
        <v>5</v>
      </c>
      <c r="K116" s="8">
        <v>6</v>
      </c>
      <c r="L116" s="9">
        <v>7</v>
      </c>
    </row>
    <row r="117" spans="4:14" x14ac:dyDescent="0.2">
      <c r="D117" s="8">
        <v>11</v>
      </c>
      <c r="E11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7" s="8">
        <v>1</v>
      </c>
      <c r="G117" s="8">
        <v>2</v>
      </c>
      <c r="H117" s="8">
        <v>3</v>
      </c>
      <c r="I117" s="8">
        <v>4</v>
      </c>
      <c r="J117" s="8">
        <v>5</v>
      </c>
      <c r="K117" s="8">
        <v>6</v>
      </c>
      <c r="L117" s="9">
        <v>7</v>
      </c>
      <c r="N117" t="s">
        <v>23</v>
      </c>
    </row>
    <row r="118" spans="4:14" x14ac:dyDescent="0.2">
      <c r="D118" s="8">
        <v>12</v>
      </c>
      <c r="E11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8" s="8">
        <v>1</v>
      </c>
      <c r="G118" s="8">
        <v>2</v>
      </c>
      <c r="H118" s="8">
        <v>3</v>
      </c>
      <c r="I118" s="8">
        <v>4</v>
      </c>
      <c r="J118" s="8">
        <v>5</v>
      </c>
      <c r="K118" s="8">
        <v>6</v>
      </c>
      <c r="L118" s="9">
        <v>7</v>
      </c>
    </row>
    <row r="119" spans="4:14" x14ac:dyDescent="0.2">
      <c r="D119" s="8">
        <v>13</v>
      </c>
      <c r="E11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19" s="8">
        <v>1</v>
      </c>
      <c r="G119" s="8">
        <v>2</v>
      </c>
      <c r="H119" s="8">
        <v>3</v>
      </c>
      <c r="I119" s="8">
        <v>4</v>
      </c>
      <c r="J119" s="8">
        <v>5</v>
      </c>
      <c r="K119" s="8">
        <v>6</v>
      </c>
      <c r="L119" s="9">
        <v>7</v>
      </c>
    </row>
    <row r="120" spans="4:14" x14ac:dyDescent="0.2">
      <c r="D120" s="8">
        <v>14</v>
      </c>
      <c r="E12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0" s="8">
        <v>1</v>
      </c>
      <c r="G120" s="8">
        <v>2</v>
      </c>
      <c r="H120" s="8">
        <v>3</v>
      </c>
      <c r="I120" s="8">
        <v>4</v>
      </c>
      <c r="J120" s="8">
        <v>5</v>
      </c>
      <c r="K120" s="8">
        <v>6</v>
      </c>
      <c r="L120" s="9">
        <v>7</v>
      </c>
    </row>
    <row r="121" spans="4:14" x14ac:dyDescent="0.2">
      <c r="D121" s="8">
        <v>15</v>
      </c>
      <c r="E12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1" s="8">
        <v>1</v>
      </c>
      <c r="G121" s="8">
        <v>2</v>
      </c>
      <c r="H121" s="8">
        <v>3</v>
      </c>
      <c r="I121" s="8">
        <v>4</v>
      </c>
      <c r="J121" s="8">
        <v>5</v>
      </c>
      <c r="K121" s="8">
        <v>6</v>
      </c>
      <c r="L121" s="9">
        <v>7</v>
      </c>
    </row>
    <row r="122" spans="4:14" x14ac:dyDescent="0.2">
      <c r="D122" s="8">
        <v>16</v>
      </c>
      <c r="E12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2" s="8">
        <v>1</v>
      </c>
      <c r="G122" s="8">
        <v>2</v>
      </c>
      <c r="H122" s="8">
        <v>3</v>
      </c>
      <c r="I122" s="8">
        <v>4</v>
      </c>
      <c r="J122" s="8">
        <v>5</v>
      </c>
      <c r="K122" s="8">
        <v>6</v>
      </c>
      <c r="L122" s="9">
        <v>7</v>
      </c>
    </row>
    <row r="123" spans="4:14" x14ac:dyDescent="0.2">
      <c r="D123" s="8">
        <v>17</v>
      </c>
      <c r="E12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3" s="8">
        <v>1</v>
      </c>
      <c r="G123" s="8">
        <v>2</v>
      </c>
      <c r="H123" s="8">
        <v>3</v>
      </c>
      <c r="I123" s="8">
        <v>4</v>
      </c>
      <c r="J123" s="8">
        <v>5</v>
      </c>
      <c r="K123" s="8">
        <v>6</v>
      </c>
      <c r="L123" s="9">
        <v>7</v>
      </c>
    </row>
    <row r="124" spans="4:14" x14ac:dyDescent="0.2">
      <c r="D124" s="8">
        <v>18</v>
      </c>
      <c r="E12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4" s="8">
        <v>1</v>
      </c>
      <c r="G124" s="8">
        <v>2</v>
      </c>
      <c r="H124" s="8">
        <v>3</v>
      </c>
      <c r="I124" s="8">
        <v>4</v>
      </c>
      <c r="J124" s="8">
        <v>5</v>
      </c>
      <c r="K124" s="8">
        <v>6</v>
      </c>
      <c r="L124" s="9">
        <v>7</v>
      </c>
    </row>
    <row r="125" spans="4:14" x14ac:dyDescent="0.2">
      <c r="D125" s="8">
        <v>19</v>
      </c>
      <c r="E12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5" s="8">
        <v>1</v>
      </c>
      <c r="G125" s="8">
        <v>2</v>
      </c>
      <c r="H125" s="8">
        <v>3</v>
      </c>
      <c r="I125" s="8">
        <v>4</v>
      </c>
      <c r="J125" s="8">
        <v>5</v>
      </c>
      <c r="K125" s="8">
        <v>6</v>
      </c>
      <c r="L125" s="9">
        <v>7</v>
      </c>
    </row>
    <row r="126" spans="4:14" x14ac:dyDescent="0.2">
      <c r="D126" s="8">
        <v>20</v>
      </c>
      <c r="E12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6" s="8">
        <v>1</v>
      </c>
      <c r="G126" s="8">
        <v>2</v>
      </c>
      <c r="H126" s="8">
        <v>3</v>
      </c>
      <c r="I126" s="8">
        <v>4</v>
      </c>
      <c r="J126" s="8">
        <v>5</v>
      </c>
      <c r="K126" s="8">
        <v>6</v>
      </c>
      <c r="L126" s="9">
        <v>7</v>
      </c>
    </row>
    <row r="127" spans="4:14" x14ac:dyDescent="0.2">
      <c r="D127" s="8">
        <v>21</v>
      </c>
      <c r="E12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7" s="8">
        <v>1</v>
      </c>
      <c r="G127" s="8">
        <v>2</v>
      </c>
      <c r="H127" s="8">
        <v>3</v>
      </c>
      <c r="I127" s="8">
        <v>4</v>
      </c>
      <c r="J127" s="8">
        <v>5</v>
      </c>
      <c r="K127" s="8">
        <v>6</v>
      </c>
      <c r="L127" s="9">
        <v>7</v>
      </c>
    </row>
    <row r="128" spans="4:14" x14ac:dyDescent="0.2">
      <c r="D128" s="8">
        <v>22</v>
      </c>
      <c r="E12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8" s="8">
        <v>1</v>
      </c>
      <c r="G128" s="8">
        <v>2</v>
      </c>
      <c r="H128" s="8">
        <v>3</v>
      </c>
      <c r="I128" s="8">
        <v>4</v>
      </c>
      <c r="J128" s="8">
        <v>5</v>
      </c>
      <c r="K128" s="8">
        <v>6</v>
      </c>
      <c r="L128" s="9">
        <v>7</v>
      </c>
    </row>
    <row r="129" spans="4:14" x14ac:dyDescent="0.2">
      <c r="D129" s="8">
        <v>23</v>
      </c>
      <c r="E12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29" s="8">
        <v>1</v>
      </c>
      <c r="G129" s="8">
        <v>2</v>
      </c>
      <c r="H129" s="8">
        <v>3</v>
      </c>
      <c r="I129" s="8">
        <v>4</v>
      </c>
      <c r="J129" s="8">
        <v>5</v>
      </c>
      <c r="K129" s="8">
        <v>6</v>
      </c>
      <c r="L129" s="9">
        <v>7</v>
      </c>
    </row>
    <row r="130" spans="4:14" x14ac:dyDescent="0.2">
      <c r="D130" s="8">
        <v>24</v>
      </c>
      <c r="E13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30" s="8">
        <v>1</v>
      </c>
      <c r="G130" s="8">
        <v>2</v>
      </c>
      <c r="H130" s="8">
        <v>3</v>
      </c>
      <c r="I130" s="8">
        <v>4</v>
      </c>
      <c r="J130" s="8">
        <v>5</v>
      </c>
      <c r="K130" s="8">
        <v>6</v>
      </c>
      <c r="L130" s="9">
        <v>7</v>
      </c>
    </row>
    <row r="131" spans="4:14" ht="13.5" thickBot="1" x14ac:dyDescent="0.25">
      <c r="D131" s="11">
        <v>25</v>
      </c>
      <c r="E13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31" s="11">
        <v>1</v>
      </c>
      <c r="G131" s="11">
        <v>2</v>
      </c>
      <c r="H131" s="11">
        <v>3</v>
      </c>
      <c r="I131" s="11">
        <v>4</v>
      </c>
      <c r="J131" s="11">
        <v>5</v>
      </c>
      <c r="K131" s="11">
        <v>6</v>
      </c>
      <c r="L131" s="12">
        <v>7</v>
      </c>
    </row>
    <row r="132" spans="4:14" ht="13.5" thickBot="1" x14ac:dyDescent="0.25"/>
    <row r="133" spans="4:14" x14ac:dyDescent="0.2">
      <c r="D133" s="2" t="s">
        <v>8</v>
      </c>
      <c r="E133" s="2" t="s">
        <v>19</v>
      </c>
      <c r="F133" s="13" t="s">
        <v>9</v>
      </c>
      <c r="G133" s="13" t="s">
        <v>10</v>
      </c>
      <c r="H133" s="13" t="s">
        <v>11</v>
      </c>
      <c r="I133" s="13" t="s">
        <v>12</v>
      </c>
      <c r="J133" s="13" t="s">
        <v>13</v>
      </c>
      <c r="K133" s="13" t="s">
        <v>14</v>
      </c>
      <c r="L133" s="14" t="s">
        <v>15</v>
      </c>
      <c r="N133">
        <v>2.2000000000000002</v>
      </c>
    </row>
    <row r="134" spans="4:14" x14ac:dyDescent="0.2">
      <c r="L134" s="7"/>
    </row>
    <row r="135" spans="4:14" x14ac:dyDescent="0.2">
      <c r="D135" s="8">
        <v>1</v>
      </c>
      <c r="E13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35" s="8">
        <v>1</v>
      </c>
      <c r="G135" s="8">
        <v>2</v>
      </c>
      <c r="H135" s="8">
        <v>3</v>
      </c>
      <c r="I135" s="8">
        <v>4</v>
      </c>
      <c r="J135" s="8">
        <v>5</v>
      </c>
      <c r="K135" s="8">
        <v>6</v>
      </c>
      <c r="L135" s="9">
        <v>7</v>
      </c>
    </row>
    <row r="136" spans="4:14" x14ac:dyDescent="0.2">
      <c r="D136" s="8">
        <v>2</v>
      </c>
      <c r="E13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36" s="8">
        <v>1</v>
      </c>
      <c r="G136" s="8">
        <v>2</v>
      </c>
      <c r="H136" s="8">
        <v>3</v>
      </c>
      <c r="I136" s="8">
        <v>4</v>
      </c>
      <c r="J136" s="8">
        <v>5</v>
      </c>
      <c r="K136" s="8">
        <v>6</v>
      </c>
      <c r="L136" s="9">
        <v>7</v>
      </c>
    </row>
    <row r="137" spans="4:14" x14ac:dyDescent="0.2">
      <c r="D137" s="8">
        <v>3</v>
      </c>
      <c r="E13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37" s="8">
        <v>1</v>
      </c>
      <c r="G137" s="8">
        <v>2</v>
      </c>
      <c r="H137" s="8">
        <v>3</v>
      </c>
      <c r="I137" s="8">
        <v>4</v>
      </c>
      <c r="J137" s="8">
        <v>5</v>
      </c>
      <c r="K137" s="8">
        <v>6</v>
      </c>
      <c r="L137" s="9">
        <v>7</v>
      </c>
    </row>
    <row r="138" spans="4:14" x14ac:dyDescent="0.2">
      <c r="D138" s="8">
        <v>4</v>
      </c>
      <c r="E13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38" s="8">
        <v>1</v>
      </c>
      <c r="G138" s="8">
        <v>2</v>
      </c>
      <c r="H138" s="8">
        <v>3</v>
      </c>
      <c r="I138" s="8">
        <v>4</v>
      </c>
      <c r="J138" s="8">
        <v>5</v>
      </c>
      <c r="K138" s="8">
        <v>6</v>
      </c>
      <c r="L138" s="9">
        <v>7</v>
      </c>
    </row>
    <row r="139" spans="4:14" x14ac:dyDescent="0.2">
      <c r="D139" s="8">
        <v>5</v>
      </c>
      <c r="E13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39" s="8">
        <v>1</v>
      </c>
      <c r="G139" s="8">
        <v>2</v>
      </c>
      <c r="H139" s="8">
        <v>3</v>
      </c>
      <c r="I139" s="8">
        <v>4</v>
      </c>
      <c r="J139" s="8">
        <v>5</v>
      </c>
      <c r="K139" s="8">
        <v>6</v>
      </c>
      <c r="L139" s="9">
        <v>7</v>
      </c>
    </row>
    <row r="140" spans="4:14" x14ac:dyDescent="0.2">
      <c r="D140" s="8">
        <v>6</v>
      </c>
      <c r="E14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0" s="8">
        <v>1</v>
      </c>
      <c r="G140" s="8">
        <v>2</v>
      </c>
      <c r="H140" s="8">
        <v>3</v>
      </c>
      <c r="I140" s="8">
        <v>4</v>
      </c>
      <c r="J140" s="8">
        <v>5</v>
      </c>
      <c r="K140" s="8">
        <v>6</v>
      </c>
      <c r="L140" s="9">
        <v>7</v>
      </c>
    </row>
    <row r="141" spans="4:14" x14ac:dyDescent="0.2">
      <c r="D141" s="8">
        <v>7</v>
      </c>
      <c r="E14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1" s="8">
        <v>1</v>
      </c>
      <c r="G141" s="8">
        <v>2</v>
      </c>
      <c r="H141" s="8">
        <v>3</v>
      </c>
      <c r="I141" s="8">
        <v>4</v>
      </c>
      <c r="J141" s="8">
        <v>5</v>
      </c>
      <c r="K141" s="8">
        <v>6</v>
      </c>
      <c r="L141" s="9">
        <v>7</v>
      </c>
    </row>
    <row r="142" spans="4:14" x14ac:dyDescent="0.2">
      <c r="D142" s="8">
        <v>8</v>
      </c>
      <c r="E14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2" s="8">
        <v>1</v>
      </c>
      <c r="G142" s="8">
        <v>2</v>
      </c>
      <c r="H142" s="8">
        <v>3</v>
      </c>
      <c r="I142" s="8">
        <v>4</v>
      </c>
      <c r="J142" s="8">
        <v>5</v>
      </c>
      <c r="K142" s="8">
        <v>6</v>
      </c>
      <c r="L142" s="9">
        <v>7</v>
      </c>
    </row>
    <row r="143" spans="4:14" x14ac:dyDescent="0.2">
      <c r="D143" s="8">
        <v>9</v>
      </c>
      <c r="E14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3" s="8">
        <v>1</v>
      </c>
      <c r="G143" s="8">
        <v>2</v>
      </c>
      <c r="H143" s="8">
        <v>3</v>
      </c>
      <c r="I143" s="8">
        <v>4</v>
      </c>
      <c r="J143" s="8">
        <v>5</v>
      </c>
      <c r="K143" s="8">
        <v>6</v>
      </c>
      <c r="L143" s="9">
        <v>7</v>
      </c>
    </row>
    <row r="144" spans="4:14" x14ac:dyDescent="0.2">
      <c r="D144" s="8">
        <v>10</v>
      </c>
      <c r="E14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4" s="8">
        <v>1</v>
      </c>
      <c r="G144" s="8">
        <v>2</v>
      </c>
      <c r="H144" s="8">
        <v>3</v>
      </c>
      <c r="I144" s="8">
        <v>4</v>
      </c>
      <c r="J144" s="8">
        <v>5</v>
      </c>
      <c r="K144" s="8">
        <v>6</v>
      </c>
      <c r="L144" s="9">
        <v>7</v>
      </c>
    </row>
    <row r="145" spans="4:12" x14ac:dyDescent="0.2">
      <c r="D145" s="8">
        <v>11</v>
      </c>
      <c r="E14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5" s="8">
        <v>1</v>
      </c>
      <c r="G145" s="8">
        <v>2</v>
      </c>
      <c r="H145" s="8">
        <v>3</v>
      </c>
      <c r="I145" s="8">
        <v>4</v>
      </c>
      <c r="J145" s="8">
        <v>5</v>
      </c>
      <c r="K145" s="8">
        <v>6</v>
      </c>
      <c r="L145" s="9">
        <v>7</v>
      </c>
    </row>
    <row r="146" spans="4:12" x14ac:dyDescent="0.2">
      <c r="D146" s="8">
        <v>12</v>
      </c>
      <c r="E14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6" s="8">
        <v>1</v>
      </c>
      <c r="G146" s="8">
        <v>2</v>
      </c>
      <c r="H146" s="8">
        <v>3</v>
      </c>
      <c r="I146" s="8">
        <v>4</v>
      </c>
      <c r="J146" s="8">
        <v>5</v>
      </c>
      <c r="K146" s="8">
        <v>6</v>
      </c>
      <c r="L146" s="9">
        <v>7</v>
      </c>
    </row>
    <row r="147" spans="4:12" x14ac:dyDescent="0.2">
      <c r="D147" s="8">
        <v>13</v>
      </c>
      <c r="E14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7" s="8">
        <v>1</v>
      </c>
      <c r="G147" s="8">
        <v>2</v>
      </c>
      <c r="H147" s="8">
        <v>3</v>
      </c>
      <c r="I147" s="8">
        <v>4</v>
      </c>
      <c r="J147" s="8">
        <v>5</v>
      </c>
      <c r="K147" s="8">
        <v>6</v>
      </c>
      <c r="L147" s="9">
        <v>7</v>
      </c>
    </row>
    <row r="148" spans="4:12" x14ac:dyDescent="0.2">
      <c r="D148" s="8">
        <v>14</v>
      </c>
      <c r="E14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8" s="8">
        <v>1</v>
      </c>
      <c r="G148" s="8">
        <v>2</v>
      </c>
      <c r="H148" s="8">
        <v>3</v>
      </c>
      <c r="I148" s="8">
        <v>4</v>
      </c>
      <c r="J148" s="8">
        <v>5</v>
      </c>
      <c r="K148" s="8">
        <v>6</v>
      </c>
      <c r="L148" s="9">
        <v>7</v>
      </c>
    </row>
    <row r="149" spans="4:12" x14ac:dyDescent="0.2">
      <c r="D149" s="8">
        <v>15</v>
      </c>
      <c r="E14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49" s="8">
        <v>1</v>
      </c>
      <c r="G149" s="8">
        <v>2</v>
      </c>
      <c r="H149" s="8">
        <v>3</v>
      </c>
      <c r="I149" s="8">
        <v>4</v>
      </c>
      <c r="J149" s="8">
        <v>5</v>
      </c>
      <c r="K149" s="8">
        <v>6</v>
      </c>
      <c r="L149" s="9">
        <v>7</v>
      </c>
    </row>
    <row r="150" spans="4:12" x14ac:dyDescent="0.2">
      <c r="D150" s="8">
        <v>16</v>
      </c>
      <c r="E15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0" s="8">
        <v>1</v>
      </c>
      <c r="G150" s="8">
        <v>2</v>
      </c>
      <c r="H150" s="8">
        <v>3</v>
      </c>
      <c r="I150" s="8">
        <v>4</v>
      </c>
      <c r="J150" s="8">
        <v>5</v>
      </c>
      <c r="K150" s="8">
        <v>6</v>
      </c>
      <c r="L150" s="9">
        <v>7</v>
      </c>
    </row>
    <row r="151" spans="4:12" x14ac:dyDescent="0.2">
      <c r="D151" s="8">
        <v>17</v>
      </c>
      <c r="E15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1" s="8">
        <v>1</v>
      </c>
      <c r="G151" s="8">
        <v>2</v>
      </c>
      <c r="H151" s="8">
        <v>3</v>
      </c>
      <c r="I151" s="8">
        <v>4</v>
      </c>
      <c r="J151" s="8">
        <v>5</v>
      </c>
      <c r="K151" s="8">
        <v>6</v>
      </c>
      <c r="L151" s="9">
        <v>7</v>
      </c>
    </row>
    <row r="152" spans="4:12" x14ac:dyDescent="0.2">
      <c r="D152" s="8">
        <v>18</v>
      </c>
      <c r="E15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2" s="8">
        <v>1</v>
      </c>
      <c r="G152" s="8">
        <v>2</v>
      </c>
      <c r="H152" s="8">
        <v>3</v>
      </c>
      <c r="I152" s="8">
        <v>4</v>
      </c>
      <c r="J152" s="8">
        <v>5</v>
      </c>
      <c r="K152" s="8">
        <v>6</v>
      </c>
      <c r="L152" s="9">
        <v>7</v>
      </c>
    </row>
    <row r="153" spans="4:12" x14ac:dyDescent="0.2">
      <c r="D153" s="8">
        <v>19</v>
      </c>
      <c r="E15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3" s="8">
        <v>1</v>
      </c>
      <c r="G153" s="8">
        <v>2</v>
      </c>
      <c r="H153" s="8">
        <v>3</v>
      </c>
      <c r="I153" s="8">
        <v>4</v>
      </c>
      <c r="J153" s="8">
        <v>5</v>
      </c>
      <c r="K153" s="8">
        <v>6</v>
      </c>
      <c r="L153" s="9">
        <v>7</v>
      </c>
    </row>
    <row r="154" spans="4:12" x14ac:dyDescent="0.2">
      <c r="D154" s="8">
        <v>20</v>
      </c>
      <c r="E15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4" s="8">
        <v>1</v>
      </c>
      <c r="G154" s="8">
        <v>2</v>
      </c>
      <c r="H154" s="8">
        <v>3</v>
      </c>
      <c r="I154" s="8">
        <v>4</v>
      </c>
      <c r="J154" s="8">
        <v>5</v>
      </c>
      <c r="K154" s="8">
        <v>6</v>
      </c>
      <c r="L154" s="9">
        <v>7</v>
      </c>
    </row>
    <row r="155" spans="4:12" x14ac:dyDescent="0.2">
      <c r="D155" s="8">
        <v>21</v>
      </c>
      <c r="E15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5" s="8">
        <v>1</v>
      </c>
      <c r="G155" s="8">
        <v>2</v>
      </c>
      <c r="H155" s="8">
        <v>3</v>
      </c>
      <c r="I155" s="8">
        <v>4</v>
      </c>
      <c r="J155" s="8">
        <v>5</v>
      </c>
      <c r="K155" s="8">
        <v>6</v>
      </c>
      <c r="L155" s="9">
        <v>7</v>
      </c>
    </row>
    <row r="156" spans="4:12" x14ac:dyDescent="0.2">
      <c r="D156" s="8">
        <v>22</v>
      </c>
      <c r="E15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6" s="8">
        <v>1</v>
      </c>
      <c r="G156" s="8">
        <v>2</v>
      </c>
      <c r="H156" s="8">
        <v>3</v>
      </c>
      <c r="I156" s="8">
        <v>4</v>
      </c>
      <c r="J156" s="8">
        <v>5</v>
      </c>
      <c r="K156" s="8">
        <v>6</v>
      </c>
      <c r="L156" s="9">
        <v>7</v>
      </c>
    </row>
    <row r="157" spans="4:12" x14ac:dyDescent="0.2">
      <c r="D157" s="8">
        <v>23</v>
      </c>
      <c r="E15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7" s="8">
        <v>1</v>
      </c>
      <c r="G157" s="8">
        <v>2</v>
      </c>
      <c r="H157" s="8">
        <v>3</v>
      </c>
      <c r="I157" s="8">
        <v>4</v>
      </c>
      <c r="J157" s="8">
        <v>5</v>
      </c>
      <c r="K157" s="8">
        <v>6</v>
      </c>
      <c r="L157" s="9">
        <v>7</v>
      </c>
    </row>
    <row r="158" spans="4:12" x14ac:dyDescent="0.2">
      <c r="D158" s="8">
        <v>24</v>
      </c>
      <c r="E15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8" s="8">
        <v>1</v>
      </c>
      <c r="G158" s="8">
        <v>2</v>
      </c>
      <c r="H158" s="8">
        <v>3</v>
      </c>
      <c r="I158" s="8">
        <v>4</v>
      </c>
      <c r="J158" s="8">
        <v>5</v>
      </c>
      <c r="K158" s="8">
        <v>6</v>
      </c>
      <c r="L158" s="9">
        <v>7</v>
      </c>
    </row>
    <row r="159" spans="4:12" ht="13.5" thickBot="1" x14ac:dyDescent="0.25">
      <c r="D159" s="11">
        <v>25</v>
      </c>
      <c r="E15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59" s="11">
        <v>1</v>
      </c>
      <c r="G159" s="11">
        <v>2</v>
      </c>
      <c r="H159" s="11">
        <v>3</v>
      </c>
      <c r="I159" s="11">
        <v>4</v>
      </c>
      <c r="J159" s="11">
        <v>5</v>
      </c>
      <c r="K159" s="11">
        <v>6</v>
      </c>
      <c r="L159" s="12">
        <v>7</v>
      </c>
    </row>
    <row r="160" spans="4:12" ht="13.5" thickBot="1" x14ac:dyDescent="0.25"/>
    <row r="161" spans="4:14" x14ac:dyDescent="0.2">
      <c r="D161" s="2" t="s">
        <v>8</v>
      </c>
      <c r="E161" s="2" t="s">
        <v>19</v>
      </c>
      <c r="F161" s="13" t="s">
        <v>9</v>
      </c>
      <c r="G161" s="13" t="s">
        <v>10</v>
      </c>
      <c r="H161" s="13" t="s">
        <v>11</v>
      </c>
      <c r="I161" s="13" t="s">
        <v>12</v>
      </c>
      <c r="J161" s="13" t="s">
        <v>13</v>
      </c>
      <c r="K161" s="13" t="s">
        <v>14</v>
      </c>
      <c r="L161" s="14" t="s">
        <v>15</v>
      </c>
      <c r="N161">
        <v>2.2999999999999998</v>
      </c>
    </row>
    <row r="162" spans="4:14" x14ac:dyDescent="0.2">
      <c r="L162" s="7"/>
    </row>
    <row r="163" spans="4:14" x14ac:dyDescent="0.2">
      <c r="D163" s="8">
        <v>1</v>
      </c>
      <c r="E16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63" s="8">
        <v>1</v>
      </c>
      <c r="G163" s="8">
        <v>2</v>
      </c>
      <c r="H163" s="8">
        <v>3</v>
      </c>
      <c r="I163" s="8">
        <v>4</v>
      </c>
      <c r="J163" s="8">
        <v>5</v>
      </c>
      <c r="K163" s="8">
        <v>6</v>
      </c>
      <c r="L163" s="9">
        <v>7</v>
      </c>
    </row>
    <row r="164" spans="4:14" x14ac:dyDescent="0.2">
      <c r="D164" s="8">
        <v>2</v>
      </c>
      <c r="E16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64" s="8">
        <v>1</v>
      </c>
      <c r="G164" s="8">
        <v>2</v>
      </c>
      <c r="H164" s="8">
        <v>3</v>
      </c>
      <c r="I164" s="8">
        <v>4</v>
      </c>
      <c r="J164" s="8">
        <v>5</v>
      </c>
      <c r="K164" s="8">
        <v>6</v>
      </c>
      <c r="L164" s="9">
        <v>7</v>
      </c>
    </row>
    <row r="165" spans="4:14" x14ac:dyDescent="0.2">
      <c r="D165" s="8">
        <v>3</v>
      </c>
      <c r="E16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65" s="8">
        <v>1</v>
      </c>
      <c r="G165" s="8">
        <v>2</v>
      </c>
      <c r="H165" s="8">
        <v>3</v>
      </c>
      <c r="I165" s="8">
        <v>4</v>
      </c>
      <c r="J165" s="8">
        <v>5</v>
      </c>
      <c r="K165" s="8">
        <v>6</v>
      </c>
      <c r="L165" s="9">
        <v>7</v>
      </c>
    </row>
    <row r="166" spans="4:14" x14ac:dyDescent="0.2">
      <c r="D166" s="8">
        <v>4</v>
      </c>
      <c r="E16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66" s="8">
        <v>1</v>
      </c>
      <c r="G166" s="8">
        <v>2</v>
      </c>
      <c r="H166" s="8">
        <v>3</v>
      </c>
      <c r="I166" s="8">
        <v>4</v>
      </c>
      <c r="J166" s="8">
        <v>5</v>
      </c>
      <c r="K166" s="8">
        <v>6</v>
      </c>
      <c r="L166" s="9">
        <v>7</v>
      </c>
    </row>
    <row r="167" spans="4:14" x14ac:dyDescent="0.2">
      <c r="D167" s="8">
        <v>5</v>
      </c>
      <c r="E16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67" s="8">
        <v>1</v>
      </c>
      <c r="G167" s="8">
        <v>2</v>
      </c>
      <c r="H167" s="8">
        <v>3</v>
      </c>
      <c r="I167" s="8">
        <v>4</v>
      </c>
      <c r="J167" s="8">
        <v>5</v>
      </c>
      <c r="K167" s="8">
        <v>6</v>
      </c>
      <c r="L167" s="9">
        <v>7</v>
      </c>
    </row>
    <row r="168" spans="4:14" x14ac:dyDescent="0.2">
      <c r="D168" s="8">
        <v>6</v>
      </c>
      <c r="E16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68" s="8">
        <v>1</v>
      </c>
      <c r="G168" s="8">
        <v>2</v>
      </c>
      <c r="H168" s="8">
        <v>3</v>
      </c>
      <c r="I168" s="8">
        <v>4</v>
      </c>
      <c r="J168" s="8">
        <v>5</v>
      </c>
      <c r="K168" s="8">
        <v>6</v>
      </c>
      <c r="L168" s="9">
        <v>7</v>
      </c>
    </row>
    <row r="169" spans="4:14" x14ac:dyDescent="0.2">
      <c r="D169" s="8">
        <v>7</v>
      </c>
      <c r="E16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69" s="8">
        <v>1</v>
      </c>
      <c r="G169" s="8">
        <v>2</v>
      </c>
      <c r="H169" s="8">
        <v>3</v>
      </c>
      <c r="I169" s="8">
        <v>4</v>
      </c>
      <c r="J169" s="8">
        <v>5</v>
      </c>
      <c r="K169" s="8">
        <v>6</v>
      </c>
      <c r="L169" s="9">
        <v>7</v>
      </c>
    </row>
    <row r="170" spans="4:14" x14ac:dyDescent="0.2">
      <c r="D170" s="8">
        <v>8</v>
      </c>
      <c r="E17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0" s="8">
        <v>1</v>
      </c>
      <c r="G170" s="8">
        <v>2</v>
      </c>
      <c r="H170" s="8">
        <v>3</v>
      </c>
      <c r="I170" s="8">
        <v>4</v>
      </c>
      <c r="J170" s="8">
        <v>5</v>
      </c>
      <c r="K170" s="8">
        <v>6</v>
      </c>
      <c r="L170" s="9">
        <v>7</v>
      </c>
    </row>
    <row r="171" spans="4:14" x14ac:dyDescent="0.2">
      <c r="D171" s="8">
        <v>9</v>
      </c>
      <c r="E17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1" s="8">
        <v>1</v>
      </c>
      <c r="G171" s="8">
        <v>2</v>
      </c>
      <c r="H171" s="8">
        <v>3</v>
      </c>
      <c r="I171" s="8">
        <v>4</v>
      </c>
      <c r="J171" s="8">
        <v>5</v>
      </c>
      <c r="K171" s="8">
        <v>6</v>
      </c>
      <c r="L171" s="9">
        <v>7</v>
      </c>
    </row>
    <row r="172" spans="4:14" x14ac:dyDescent="0.2">
      <c r="D172" s="8">
        <v>10</v>
      </c>
      <c r="E17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2" s="8">
        <v>1</v>
      </c>
      <c r="G172" s="8">
        <v>2</v>
      </c>
      <c r="H172" s="8">
        <v>3</v>
      </c>
      <c r="I172" s="8">
        <v>4</v>
      </c>
      <c r="J172" s="8">
        <v>5</v>
      </c>
      <c r="K172" s="8">
        <v>6</v>
      </c>
      <c r="L172" s="9">
        <v>7</v>
      </c>
    </row>
    <row r="173" spans="4:14" x14ac:dyDescent="0.2">
      <c r="D173" s="8">
        <v>11</v>
      </c>
      <c r="E17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3" s="8">
        <v>1</v>
      </c>
      <c r="G173" s="8">
        <v>2</v>
      </c>
      <c r="H173" s="8">
        <v>3</v>
      </c>
      <c r="I173" s="8">
        <v>4</v>
      </c>
      <c r="J173" s="8">
        <v>5</v>
      </c>
      <c r="K173" s="8">
        <v>6</v>
      </c>
      <c r="L173" s="9">
        <v>7</v>
      </c>
    </row>
    <row r="174" spans="4:14" x14ac:dyDescent="0.2">
      <c r="D174" s="8">
        <v>12</v>
      </c>
      <c r="E17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4" s="8">
        <v>1</v>
      </c>
      <c r="G174" s="8">
        <v>2</v>
      </c>
      <c r="H174" s="8">
        <v>3</v>
      </c>
      <c r="I174" s="8">
        <v>4</v>
      </c>
      <c r="J174" s="8">
        <v>5</v>
      </c>
      <c r="K174" s="8">
        <v>6</v>
      </c>
      <c r="L174" s="9">
        <v>7</v>
      </c>
    </row>
    <row r="175" spans="4:14" x14ac:dyDescent="0.2">
      <c r="D175" s="8">
        <v>13</v>
      </c>
      <c r="E17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5" s="8">
        <v>1</v>
      </c>
      <c r="G175" s="8">
        <v>2</v>
      </c>
      <c r="H175" s="8">
        <v>3</v>
      </c>
      <c r="I175" s="8">
        <v>4</v>
      </c>
      <c r="J175" s="8">
        <v>5</v>
      </c>
      <c r="K175" s="8">
        <v>6</v>
      </c>
      <c r="L175" s="9">
        <v>7</v>
      </c>
    </row>
    <row r="176" spans="4:14" x14ac:dyDescent="0.2">
      <c r="D176" s="8">
        <v>14</v>
      </c>
      <c r="E17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6" s="8">
        <v>1</v>
      </c>
      <c r="G176" s="8">
        <v>2</v>
      </c>
      <c r="H176" s="8">
        <v>3</v>
      </c>
      <c r="I176" s="8">
        <v>4</v>
      </c>
      <c r="J176" s="8">
        <v>5</v>
      </c>
      <c r="K176" s="8">
        <v>6</v>
      </c>
      <c r="L176" s="9">
        <v>7</v>
      </c>
    </row>
    <row r="177" spans="4:14" x14ac:dyDescent="0.2">
      <c r="D177" s="8">
        <v>15</v>
      </c>
      <c r="E17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7" s="8">
        <v>1</v>
      </c>
      <c r="G177" s="8">
        <v>2</v>
      </c>
      <c r="H177" s="8">
        <v>3</v>
      </c>
      <c r="I177" s="8">
        <v>4</v>
      </c>
      <c r="J177" s="8">
        <v>5</v>
      </c>
      <c r="K177" s="8">
        <v>6</v>
      </c>
      <c r="L177" s="9">
        <v>7</v>
      </c>
    </row>
    <row r="178" spans="4:14" x14ac:dyDescent="0.2">
      <c r="D178" s="8">
        <v>16</v>
      </c>
      <c r="E17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8" s="8">
        <v>1</v>
      </c>
      <c r="G178" s="8">
        <v>2</v>
      </c>
      <c r="H178" s="8">
        <v>3</v>
      </c>
      <c r="I178" s="8">
        <v>4</v>
      </c>
      <c r="J178" s="8">
        <v>5</v>
      </c>
      <c r="K178" s="8">
        <v>6</v>
      </c>
      <c r="L178" s="9">
        <v>7</v>
      </c>
    </row>
    <row r="179" spans="4:14" x14ac:dyDescent="0.2">
      <c r="D179" s="8">
        <v>17</v>
      </c>
      <c r="E17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79" s="8">
        <v>1</v>
      </c>
      <c r="G179" s="8">
        <v>2</v>
      </c>
      <c r="H179" s="8">
        <v>3</v>
      </c>
      <c r="I179" s="8">
        <v>4</v>
      </c>
      <c r="J179" s="8">
        <v>5</v>
      </c>
      <c r="K179" s="8">
        <v>6</v>
      </c>
      <c r="L179" s="9">
        <v>7</v>
      </c>
    </row>
    <row r="180" spans="4:14" x14ac:dyDescent="0.2">
      <c r="D180" s="8">
        <v>18</v>
      </c>
      <c r="E18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80" s="8">
        <v>1</v>
      </c>
      <c r="G180" s="8">
        <v>2</v>
      </c>
      <c r="H180" s="8">
        <v>3</v>
      </c>
      <c r="I180" s="8">
        <v>4</v>
      </c>
      <c r="J180" s="8">
        <v>5</v>
      </c>
      <c r="K180" s="8">
        <v>6</v>
      </c>
      <c r="L180" s="9">
        <v>7</v>
      </c>
    </row>
    <row r="181" spans="4:14" x14ac:dyDescent="0.2">
      <c r="D181" s="8">
        <v>19</v>
      </c>
      <c r="E18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81" s="8">
        <v>1</v>
      </c>
      <c r="G181" s="8">
        <v>2</v>
      </c>
      <c r="H181" s="8">
        <v>3</v>
      </c>
      <c r="I181" s="8">
        <v>4</v>
      </c>
      <c r="J181" s="8">
        <v>5</v>
      </c>
      <c r="K181" s="8">
        <v>6</v>
      </c>
      <c r="L181" s="9">
        <v>7</v>
      </c>
    </row>
    <row r="182" spans="4:14" x14ac:dyDescent="0.2">
      <c r="D182" s="8">
        <v>20</v>
      </c>
      <c r="E18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82" s="8">
        <v>1</v>
      </c>
      <c r="G182" s="8">
        <v>2</v>
      </c>
      <c r="H182" s="8">
        <v>3</v>
      </c>
      <c r="I182" s="8">
        <v>4</v>
      </c>
      <c r="J182" s="8">
        <v>5</v>
      </c>
      <c r="K182" s="8">
        <v>6</v>
      </c>
      <c r="L182" s="9">
        <v>7</v>
      </c>
    </row>
    <row r="183" spans="4:14" x14ac:dyDescent="0.2">
      <c r="D183" s="8">
        <v>21</v>
      </c>
      <c r="E18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83" s="8">
        <v>1</v>
      </c>
      <c r="G183" s="8">
        <v>2</v>
      </c>
      <c r="H183" s="8">
        <v>3</v>
      </c>
      <c r="I183" s="8">
        <v>4</v>
      </c>
      <c r="J183" s="8">
        <v>5</v>
      </c>
      <c r="K183" s="8">
        <v>6</v>
      </c>
      <c r="L183" s="9">
        <v>7</v>
      </c>
    </row>
    <row r="184" spans="4:14" x14ac:dyDescent="0.2">
      <c r="D184" s="8">
        <v>22</v>
      </c>
      <c r="E18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84" s="8">
        <v>1</v>
      </c>
      <c r="G184" s="8">
        <v>2</v>
      </c>
      <c r="H184" s="8">
        <v>3</v>
      </c>
      <c r="I184" s="8">
        <v>4</v>
      </c>
      <c r="J184" s="8">
        <v>5</v>
      </c>
      <c r="K184" s="8">
        <v>6</v>
      </c>
      <c r="L184" s="9">
        <v>7</v>
      </c>
    </row>
    <row r="185" spans="4:14" x14ac:dyDescent="0.2">
      <c r="D185" s="8">
        <v>23</v>
      </c>
      <c r="E18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85" s="8">
        <v>1</v>
      </c>
      <c r="G185" s="8">
        <v>2</v>
      </c>
      <c r="H185" s="8">
        <v>3</v>
      </c>
      <c r="I185" s="8">
        <v>4</v>
      </c>
      <c r="J185" s="8">
        <v>5</v>
      </c>
      <c r="K185" s="8">
        <v>6</v>
      </c>
      <c r="L185" s="9">
        <v>7</v>
      </c>
    </row>
    <row r="186" spans="4:14" x14ac:dyDescent="0.2">
      <c r="D186" s="8">
        <v>24</v>
      </c>
      <c r="E18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86" s="8">
        <v>1</v>
      </c>
      <c r="G186" s="8">
        <v>2</v>
      </c>
      <c r="H186" s="8">
        <v>3</v>
      </c>
      <c r="I186" s="8">
        <v>4</v>
      </c>
      <c r="J186" s="8">
        <v>5</v>
      </c>
      <c r="K186" s="8">
        <v>6</v>
      </c>
      <c r="L186" s="9">
        <v>7</v>
      </c>
    </row>
    <row r="187" spans="4:14" ht="13.5" thickBot="1" x14ac:dyDescent="0.25">
      <c r="D187" s="11">
        <v>25</v>
      </c>
      <c r="E18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87" s="11">
        <v>1</v>
      </c>
      <c r="G187" s="11">
        <v>2</v>
      </c>
      <c r="H187" s="11">
        <v>3</v>
      </c>
      <c r="I187" s="11">
        <v>4</v>
      </c>
      <c r="J187" s="11">
        <v>5</v>
      </c>
      <c r="K187" s="11">
        <v>6</v>
      </c>
      <c r="L187" s="12">
        <v>7</v>
      </c>
    </row>
    <row r="188" spans="4:14" x14ac:dyDescent="0.2">
      <c r="D188" s="2"/>
      <c r="E188" s="2"/>
      <c r="F188" s="2"/>
      <c r="G188" s="2"/>
      <c r="H188" s="2"/>
      <c r="I188" s="2"/>
      <c r="J188" s="2"/>
      <c r="K188" s="2"/>
      <c r="L188" s="3"/>
      <c r="N188">
        <v>3.1</v>
      </c>
    </row>
    <row r="189" spans="4:14" x14ac:dyDescent="0.2">
      <c r="D189" t="s">
        <v>8</v>
      </c>
      <c r="E189" t="s">
        <v>16</v>
      </c>
      <c r="F189" s="5" t="s">
        <v>9</v>
      </c>
      <c r="G189" s="5" t="s">
        <v>10</v>
      </c>
      <c r="H189" s="5" t="s">
        <v>11</v>
      </c>
      <c r="I189" s="5" t="s">
        <v>12</v>
      </c>
      <c r="J189" s="5" t="s">
        <v>13</v>
      </c>
      <c r="K189" s="5" t="s">
        <v>14</v>
      </c>
      <c r="L189" s="6" t="s">
        <v>15</v>
      </c>
    </row>
    <row r="190" spans="4:14" x14ac:dyDescent="0.2">
      <c r="L190" s="7"/>
    </row>
    <row r="191" spans="4:14" x14ac:dyDescent="0.2">
      <c r="D191" s="8">
        <v>1</v>
      </c>
      <c r="E19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91" s="8">
        <v>1</v>
      </c>
      <c r="G191" s="8">
        <v>2</v>
      </c>
      <c r="H191" s="8">
        <v>3</v>
      </c>
      <c r="I191" s="8">
        <v>4</v>
      </c>
      <c r="J191" s="8">
        <v>5</v>
      </c>
      <c r="K191" s="8">
        <v>6</v>
      </c>
      <c r="L191" s="9">
        <v>7</v>
      </c>
    </row>
    <row r="192" spans="4:14" x14ac:dyDescent="0.2">
      <c r="D192" s="8">
        <v>2</v>
      </c>
      <c r="E19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92" s="8">
        <v>1</v>
      </c>
      <c r="G192" s="8">
        <v>2</v>
      </c>
      <c r="H192" s="8">
        <v>3</v>
      </c>
      <c r="I192" s="8">
        <v>4</v>
      </c>
      <c r="J192" s="8">
        <v>5</v>
      </c>
      <c r="K192" s="8">
        <v>6</v>
      </c>
      <c r="L192" s="9">
        <v>7</v>
      </c>
    </row>
    <row r="193" spans="4:12" x14ac:dyDescent="0.2">
      <c r="D193" s="8">
        <v>3</v>
      </c>
      <c r="E19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93" s="8">
        <v>1</v>
      </c>
      <c r="G193" s="8">
        <v>2</v>
      </c>
      <c r="H193" s="8">
        <v>3</v>
      </c>
      <c r="I193" s="8">
        <v>4</v>
      </c>
      <c r="J193" s="8">
        <v>5</v>
      </c>
      <c r="K193" s="8">
        <v>6</v>
      </c>
      <c r="L193" s="9">
        <v>7</v>
      </c>
    </row>
    <row r="194" spans="4:12" x14ac:dyDescent="0.2">
      <c r="D194" s="8">
        <v>4</v>
      </c>
      <c r="E19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94" s="8">
        <v>1</v>
      </c>
      <c r="G194" s="8">
        <v>2</v>
      </c>
      <c r="H194" s="8">
        <v>3</v>
      </c>
      <c r="I194" s="8">
        <v>4</v>
      </c>
      <c r="J194" s="8">
        <v>5</v>
      </c>
      <c r="K194" s="8">
        <v>6</v>
      </c>
      <c r="L194" s="9">
        <v>7</v>
      </c>
    </row>
    <row r="195" spans="4:12" x14ac:dyDescent="0.2">
      <c r="D195" s="8">
        <v>5</v>
      </c>
      <c r="E19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95" s="8">
        <v>1</v>
      </c>
      <c r="G195" s="8">
        <v>2</v>
      </c>
      <c r="H195" s="8">
        <v>3</v>
      </c>
      <c r="I195" s="8">
        <v>4</v>
      </c>
      <c r="J195" s="8">
        <v>5</v>
      </c>
      <c r="K195" s="8">
        <v>6</v>
      </c>
      <c r="L195" s="9">
        <v>7</v>
      </c>
    </row>
    <row r="196" spans="4:12" x14ac:dyDescent="0.2">
      <c r="D196" s="8">
        <v>6</v>
      </c>
      <c r="E19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96" s="8">
        <v>1</v>
      </c>
      <c r="G196" s="8">
        <v>2</v>
      </c>
      <c r="H196" s="8">
        <v>3</v>
      </c>
      <c r="I196" s="8">
        <v>4</v>
      </c>
      <c r="J196" s="8">
        <v>5</v>
      </c>
      <c r="K196" s="8">
        <v>6</v>
      </c>
      <c r="L196" s="9">
        <v>7</v>
      </c>
    </row>
    <row r="197" spans="4:12" x14ac:dyDescent="0.2">
      <c r="D197" s="8">
        <v>7</v>
      </c>
      <c r="E19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97" s="8">
        <v>1</v>
      </c>
      <c r="G197" s="8">
        <v>2</v>
      </c>
      <c r="H197" s="8">
        <v>3</v>
      </c>
      <c r="I197" s="8">
        <v>4</v>
      </c>
      <c r="J197" s="8">
        <v>5</v>
      </c>
      <c r="K197" s="8">
        <v>6</v>
      </c>
      <c r="L197" s="9">
        <v>7</v>
      </c>
    </row>
    <row r="198" spans="4:12" x14ac:dyDescent="0.2">
      <c r="D198" s="8">
        <v>8</v>
      </c>
      <c r="E19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98" s="8">
        <v>1</v>
      </c>
      <c r="G198" s="8">
        <v>2</v>
      </c>
      <c r="H198" s="8">
        <v>3</v>
      </c>
      <c r="I198" s="8">
        <v>4</v>
      </c>
      <c r="J198" s="8">
        <v>5</v>
      </c>
      <c r="K198" s="8">
        <v>6</v>
      </c>
      <c r="L198" s="9">
        <v>7</v>
      </c>
    </row>
    <row r="199" spans="4:12" x14ac:dyDescent="0.2">
      <c r="D199" s="8">
        <v>9</v>
      </c>
      <c r="E19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199" s="8">
        <v>1</v>
      </c>
      <c r="G199" s="8">
        <v>2</v>
      </c>
      <c r="H199" s="8">
        <v>3</v>
      </c>
      <c r="I199" s="8">
        <v>4</v>
      </c>
      <c r="J199" s="8">
        <v>5</v>
      </c>
      <c r="K199" s="8">
        <v>6</v>
      </c>
      <c r="L199" s="9">
        <v>7</v>
      </c>
    </row>
    <row r="200" spans="4:12" x14ac:dyDescent="0.2">
      <c r="D200" s="8">
        <v>10</v>
      </c>
      <c r="E20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0" s="8">
        <v>1</v>
      </c>
      <c r="G200" s="8">
        <v>2</v>
      </c>
      <c r="H200" s="8">
        <v>3</v>
      </c>
      <c r="I200" s="8">
        <v>4</v>
      </c>
      <c r="J200" s="8">
        <v>5</v>
      </c>
      <c r="K200" s="8">
        <v>6</v>
      </c>
      <c r="L200" s="9">
        <v>7</v>
      </c>
    </row>
    <row r="201" spans="4:12" x14ac:dyDescent="0.2">
      <c r="D201" s="8">
        <v>11</v>
      </c>
      <c r="E20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1" s="8">
        <v>1</v>
      </c>
      <c r="G201" s="8">
        <v>2</v>
      </c>
      <c r="H201" s="8">
        <v>3</v>
      </c>
      <c r="I201" s="8">
        <v>4</v>
      </c>
      <c r="J201" s="8">
        <v>5</v>
      </c>
      <c r="K201" s="8">
        <v>6</v>
      </c>
      <c r="L201" s="9">
        <v>7</v>
      </c>
    </row>
    <row r="202" spans="4:12" x14ac:dyDescent="0.2">
      <c r="D202" s="8">
        <v>12</v>
      </c>
      <c r="E20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2" s="8">
        <v>1</v>
      </c>
      <c r="G202" s="8">
        <v>2</v>
      </c>
      <c r="H202" s="8">
        <v>3</v>
      </c>
      <c r="I202" s="8">
        <v>4</v>
      </c>
      <c r="J202" s="8">
        <v>5</v>
      </c>
      <c r="K202" s="8">
        <v>6</v>
      </c>
      <c r="L202" s="9">
        <v>7</v>
      </c>
    </row>
    <row r="203" spans="4:12" x14ac:dyDescent="0.2">
      <c r="D203" s="8">
        <v>13</v>
      </c>
      <c r="E20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3" s="8">
        <v>1</v>
      </c>
      <c r="G203" s="8">
        <v>2</v>
      </c>
      <c r="H203" s="8">
        <v>3</v>
      </c>
      <c r="I203" s="8">
        <v>4</v>
      </c>
      <c r="J203" s="8">
        <v>5</v>
      </c>
      <c r="K203" s="8">
        <v>6</v>
      </c>
      <c r="L203" s="9">
        <v>7</v>
      </c>
    </row>
    <row r="204" spans="4:12" x14ac:dyDescent="0.2">
      <c r="D204" s="8">
        <v>14</v>
      </c>
      <c r="E20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4" s="8">
        <v>1</v>
      </c>
      <c r="G204" s="8">
        <v>2</v>
      </c>
      <c r="H204" s="8">
        <v>3</v>
      </c>
      <c r="I204" s="8">
        <v>4</v>
      </c>
      <c r="J204" s="8">
        <v>5</v>
      </c>
      <c r="K204" s="8">
        <v>6</v>
      </c>
      <c r="L204" s="9">
        <v>7</v>
      </c>
    </row>
    <row r="205" spans="4:12" x14ac:dyDescent="0.2">
      <c r="D205" s="8">
        <v>15</v>
      </c>
      <c r="E20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5" s="8">
        <v>1</v>
      </c>
      <c r="G205" s="8">
        <v>2</v>
      </c>
      <c r="H205" s="8">
        <v>3</v>
      </c>
      <c r="I205" s="8">
        <v>4</v>
      </c>
      <c r="J205" s="8">
        <v>5</v>
      </c>
      <c r="K205" s="8">
        <v>6</v>
      </c>
      <c r="L205" s="9">
        <v>7</v>
      </c>
    </row>
    <row r="206" spans="4:12" x14ac:dyDescent="0.2">
      <c r="D206" s="8">
        <v>16</v>
      </c>
      <c r="E20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6" s="8">
        <v>1</v>
      </c>
      <c r="G206" s="8">
        <v>2</v>
      </c>
      <c r="H206" s="8">
        <v>3</v>
      </c>
      <c r="I206" s="8">
        <v>4</v>
      </c>
      <c r="J206" s="8">
        <v>5</v>
      </c>
      <c r="K206" s="8">
        <v>6</v>
      </c>
      <c r="L206" s="9">
        <v>7</v>
      </c>
    </row>
    <row r="207" spans="4:12" x14ac:dyDescent="0.2">
      <c r="D207" s="8">
        <v>17</v>
      </c>
      <c r="E20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7" s="8">
        <v>1</v>
      </c>
      <c r="G207" s="8">
        <v>2</v>
      </c>
      <c r="H207" s="8">
        <v>3</v>
      </c>
      <c r="I207" s="8">
        <v>4</v>
      </c>
      <c r="J207" s="8">
        <v>5</v>
      </c>
      <c r="K207" s="8">
        <v>6</v>
      </c>
      <c r="L207" s="9">
        <v>7</v>
      </c>
    </row>
    <row r="208" spans="4:12" x14ac:dyDescent="0.2">
      <c r="D208" s="8">
        <v>18</v>
      </c>
      <c r="E20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8" s="8">
        <v>1</v>
      </c>
      <c r="G208" s="8">
        <v>2</v>
      </c>
      <c r="H208" s="8">
        <v>3</v>
      </c>
      <c r="I208" s="8">
        <v>4</v>
      </c>
      <c r="J208" s="8">
        <v>5</v>
      </c>
      <c r="K208" s="8">
        <v>6</v>
      </c>
      <c r="L208" s="9">
        <v>7</v>
      </c>
    </row>
    <row r="209" spans="4:14" x14ac:dyDescent="0.2">
      <c r="D209" s="8">
        <v>19</v>
      </c>
      <c r="E20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09" s="8">
        <v>1</v>
      </c>
      <c r="G209" s="8">
        <v>2</v>
      </c>
      <c r="H209" s="8">
        <v>3</v>
      </c>
      <c r="I209" s="8">
        <v>4</v>
      </c>
      <c r="J209" s="8">
        <v>5</v>
      </c>
      <c r="K209" s="8">
        <v>6</v>
      </c>
      <c r="L209" s="9">
        <v>7</v>
      </c>
    </row>
    <row r="210" spans="4:14" x14ac:dyDescent="0.2">
      <c r="D210" s="8">
        <v>20</v>
      </c>
      <c r="E21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10" s="8">
        <v>1</v>
      </c>
      <c r="G210" s="8">
        <v>2</v>
      </c>
      <c r="H210" s="8">
        <v>3</v>
      </c>
      <c r="I210" s="8">
        <v>4</v>
      </c>
      <c r="J210" s="8">
        <v>5</v>
      </c>
      <c r="K210" s="8">
        <v>6</v>
      </c>
      <c r="L210" s="9">
        <v>7</v>
      </c>
    </row>
    <row r="211" spans="4:14" x14ac:dyDescent="0.2">
      <c r="D211" s="8">
        <v>21</v>
      </c>
      <c r="E21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11" s="8">
        <v>1</v>
      </c>
      <c r="G211" s="8">
        <v>2</v>
      </c>
      <c r="H211" s="8">
        <v>3</v>
      </c>
      <c r="I211" s="8">
        <v>4</v>
      </c>
      <c r="J211" s="8">
        <v>5</v>
      </c>
      <c r="K211" s="8">
        <v>6</v>
      </c>
      <c r="L211" s="9">
        <v>7</v>
      </c>
    </row>
    <row r="212" spans="4:14" x14ac:dyDescent="0.2">
      <c r="D212" s="8">
        <v>22</v>
      </c>
      <c r="E21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12" s="8">
        <v>1</v>
      </c>
      <c r="G212" s="8">
        <v>2</v>
      </c>
      <c r="H212" s="8">
        <v>3</v>
      </c>
      <c r="I212" s="8">
        <v>4</v>
      </c>
      <c r="J212" s="8">
        <v>5</v>
      </c>
      <c r="K212" s="8">
        <v>6</v>
      </c>
      <c r="L212" s="9">
        <v>7</v>
      </c>
    </row>
    <row r="213" spans="4:14" x14ac:dyDescent="0.2">
      <c r="D213" s="8">
        <v>23</v>
      </c>
      <c r="E21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13" s="8">
        <v>1</v>
      </c>
      <c r="G213" s="8">
        <v>2</v>
      </c>
      <c r="H213" s="8">
        <v>3</v>
      </c>
      <c r="I213" s="8">
        <v>4</v>
      </c>
      <c r="J213" s="8">
        <v>5</v>
      </c>
      <c r="K213" s="8">
        <v>6</v>
      </c>
      <c r="L213" s="9">
        <v>7</v>
      </c>
    </row>
    <row r="214" spans="4:14" x14ac:dyDescent="0.2">
      <c r="D214" s="8">
        <v>24</v>
      </c>
      <c r="E21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14" s="8">
        <v>1</v>
      </c>
      <c r="G214" s="8">
        <v>2</v>
      </c>
      <c r="H214" s="8">
        <v>3</v>
      </c>
      <c r="I214" s="8">
        <v>4</v>
      </c>
      <c r="J214" s="8">
        <v>5</v>
      </c>
      <c r="K214" s="8">
        <v>6</v>
      </c>
      <c r="L214" s="9">
        <v>7</v>
      </c>
    </row>
    <row r="215" spans="4:14" ht="13.5" thickBot="1" x14ac:dyDescent="0.25">
      <c r="D215" s="11">
        <v>25</v>
      </c>
      <c r="E21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15" s="11">
        <v>1</v>
      </c>
      <c r="G215" s="11">
        <v>2</v>
      </c>
      <c r="H215" s="11">
        <v>3</v>
      </c>
      <c r="I215" s="11">
        <v>4</v>
      </c>
      <c r="J215" s="11">
        <v>5</v>
      </c>
      <c r="K215" s="11">
        <v>6</v>
      </c>
      <c r="L215" s="12">
        <v>7</v>
      </c>
    </row>
    <row r="216" spans="4:14" ht="13.5" thickBot="1" x14ac:dyDescent="0.25"/>
    <row r="217" spans="4:14" x14ac:dyDescent="0.2">
      <c r="D217" s="2" t="s">
        <v>8</v>
      </c>
      <c r="E217" s="2" t="s">
        <v>19</v>
      </c>
      <c r="F217" s="13" t="s">
        <v>9</v>
      </c>
      <c r="G217" s="13" t="s">
        <v>10</v>
      </c>
      <c r="H217" s="13" t="s">
        <v>11</v>
      </c>
      <c r="I217" s="13" t="s">
        <v>12</v>
      </c>
      <c r="J217" s="13" t="s">
        <v>13</v>
      </c>
      <c r="K217" s="13" t="s">
        <v>14</v>
      </c>
      <c r="L217" s="14" t="s">
        <v>15</v>
      </c>
      <c r="N217">
        <v>3.2</v>
      </c>
    </row>
    <row r="218" spans="4:14" x14ac:dyDescent="0.2">
      <c r="L218" s="7"/>
    </row>
    <row r="219" spans="4:14" x14ac:dyDescent="0.2">
      <c r="D219" s="8">
        <v>1</v>
      </c>
      <c r="E21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19" s="8">
        <v>1</v>
      </c>
      <c r="G219" s="8">
        <v>2</v>
      </c>
      <c r="H219" s="8">
        <v>3</v>
      </c>
      <c r="I219" s="8">
        <v>4</v>
      </c>
      <c r="J219" s="8">
        <v>5</v>
      </c>
      <c r="K219" s="8">
        <v>6</v>
      </c>
      <c r="L219" s="9">
        <v>7</v>
      </c>
    </row>
    <row r="220" spans="4:14" x14ac:dyDescent="0.2">
      <c r="D220" s="8">
        <v>2</v>
      </c>
      <c r="E22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0" s="8">
        <v>1</v>
      </c>
      <c r="G220" s="8">
        <v>2</v>
      </c>
      <c r="H220" s="8">
        <v>3</v>
      </c>
      <c r="I220" s="8">
        <v>4</v>
      </c>
      <c r="J220" s="8">
        <v>5</v>
      </c>
      <c r="K220" s="8">
        <v>6</v>
      </c>
      <c r="L220" s="9">
        <v>7</v>
      </c>
    </row>
    <row r="221" spans="4:14" x14ac:dyDescent="0.2">
      <c r="D221" s="8">
        <v>3</v>
      </c>
      <c r="E22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1" s="8">
        <v>1</v>
      </c>
      <c r="G221" s="8">
        <v>2</v>
      </c>
      <c r="H221" s="8">
        <v>3</v>
      </c>
      <c r="I221" s="8">
        <v>4</v>
      </c>
      <c r="J221" s="8">
        <v>5</v>
      </c>
      <c r="K221" s="8">
        <v>6</v>
      </c>
      <c r="L221" s="9">
        <v>7</v>
      </c>
    </row>
    <row r="222" spans="4:14" x14ac:dyDescent="0.2">
      <c r="D222" s="8">
        <v>4</v>
      </c>
      <c r="E22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2" s="8">
        <v>1</v>
      </c>
      <c r="G222" s="8">
        <v>2</v>
      </c>
      <c r="H222" s="8">
        <v>3</v>
      </c>
      <c r="I222" s="8">
        <v>4</v>
      </c>
      <c r="J222" s="8">
        <v>5</v>
      </c>
      <c r="K222" s="8">
        <v>6</v>
      </c>
      <c r="L222" s="9">
        <v>7</v>
      </c>
    </row>
    <row r="223" spans="4:14" x14ac:dyDescent="0.2">
      <c r="D223" s="8">
        <v>5</v>
      </c>
      <c r="E22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3" s="8">
        <v>1</v>
      </c>
      <c r="G223" s="8">
        <v>2</v>
      </c>
      <c r="H223" s="8">
        <v>3</v>
      </c>
      <c r="I223" s="8">
        <v>4</v>
      </c>
      <c r="J223" s="8">
        <v>5</v>
      </c>
      <c r="K223" s="8">
        <v>6</v>
      </c>
      <c r="L223" s="9">
        <v>7</v>
      </c>
    </row>
    <row r="224" spans="4:14" x14ac:dyDescent="0.2">
      <c r="D224" s="8">
        <v>6</v>
      </c>
      <c r="E22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4" s="8">
        <v>1</v>
      </c>
      <c r="G224" s="8">
        <v>2</v>
      </c>
      <c r="H224" s="8">
        <v>3</v>
      </c>
      <c r="I224" s="8">
        <v>4</v>
      </c>
      <c r="J224" s="8">
        <v>5</v>
      </c>
      <c r="K224" s="8">
        <v>6</v>
      </c>
      <c r="L224" s="9">
        <v>7</v>
      </c>
    </row>
    <row r="225" spans="4:12" x14ac:dyDescent="0.2">
      <c r="D225" s="8">
        <v>7</v>
      </c>
      <c r="E22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5" s="8">
        <v>1</v>
      </c>
      <c r="G225" s="8">
        <v>2</v>
      </c>
      <c r="H225" s="8">
        <v>3</v>
      </c>
      <c r="I225" s="8">
        <v>4</v>
      </c>
      <c r="J225" s="8">
        <v>5</v>
      </c>
      <c r="K225" s="8">
        <v>6</v>
      </c>
      <c r="L225" s="9">
        <v>7</v>
      </c>
    </row>
    <row r="226" spans="4:12" x14ac:dyDescent="0.2">
      <c r="D226" s="8">
        <v>8</v>
      </c>
      <c r="E22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6" s="8">
        <v>1</v>
      </c>
      <c r="G226" s="8">
        <v>2</v>
      </c>
      <c r="H226" s="8">
        <v>3</v>
      </c>
      <c r="I226" s="8">
        <v>4</v>
      </c>
      <c r="J226" s="8">
        <v>5</v>
      </c>
      <c r="K226" s="8">
        <v>6</v>
      </c>
      <c r="L226" s="9">
        <v>7</v>
      </c>
    </row>
    <row r="227" spans="4:12" x14ac:dyDescent="0.2">
      <c r="D227" s="8">
        <v>9</v>
      </c>
      <c r="E22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7" s="8">
        <v>1</v>
      </c>
      <c r="G227" s="8">
        <v>2</v>
      </c>
      <c r="H227" s="8">
        <v>3</v>
      </c>
      <c r="I227" s="8">
        <v>4</v>
      </c>
      <c r="J227" s="8">
        <v>5</v>
      </c>
      <c r="K227" s="8">
        <v>6</v>
      </c>
      <c r="L227" s="9">
        <v>7</v>
      </c>
    </row>
    <row r="228" spans="4:12" x14ac:dyDescent="0.2">
      <c r="D228" s="8">
        <v>10</v>
      </c>
      <c r="E22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8" s="8">
        <v>1</v>
      </c>
      <c r="G228" s="8">
        <v>2</v>
      </c>
      <c r="H228" s="8">
        <v>3</v>
      </c>
      <c r="I228" s="8">
        <v>4</v>
      </c>
      <c r="J228" s="8">
        <v>5</v>
      </c>
      <c r="K228" s="8">
        <v>6</v>
      </c>
      <c r="L228" s="9">
        <v>7</v>
      </c>
    </row>
    <row r="229" spans="4:12" x14ac:dyDescent="0.2">
      <c r="D229" s="8">
        <v>11</v>
      </c>
      <c r="E22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29" s="8">
        <v>1</v>
      </c>
      <c r="G229" s="8">
        <v>2</v>
      </c>
      <c r="H229" s="8">
        <v>3</v>
      </c>
      <c r="I229" s="8">
        <v>4</v>
      </c>
      <c r="J229" s="8">
        <v>5</v>
      </c>
      <c r="K229" s="8">
        <v>6</v>
      </c>
      <c r="L229" s="9">
        <v>7</v>
      </c>
    </row>
    <row r="230" spans="4:12" x14ac:dyDescent="0.2">
      <c r="D230" s="8">
        <v>12</v>
      </c>
      <c r="E23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0" s="8">
        <v>1</v>
      </c>
      <c r="G230" s="8">
        <v>2</v>
      </c>
      <c r="H230" s="8">
        <v>3</v>
      </c>
      <c r="I230" s="8">
        <v>4</v>
      </c>
      <c r="J230" s="8">
        <v>5</v>
      </c>
      <c r="K230" s="8">
        <v>6</v>
      </c>
      <c r="L230" s="9">
        <v>7</v>
      </c>
    </row>
    <row r="231" spans="4:12" x14ac:dyDescent="0.2">
      <c r="D231" s="8">
        <v>13</v>
      </c>
      <c r="E23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1" s="8">
        <v>1</v>
      </c>
      <c r="G231" s="8">
        <v>2</v>
      </c>
      <c r="H231" s="8">
        <v>3</v>
      </c>
      <c r="I231" s="8">
        <v>4</v>
      </c>
      <c r="J231" s="8">
        <v>5</v>
      </c>
      <c r="K231" s="8">
        <v>6</v>
      </c>
      <c r="L231" s="9">
        <v>7</v>
      </c>
    </row>
    <row r="232" spans="4:12" x14ac:dyDescent="0.2">
      <c r="D232" s="8">
        <v>14</v>
      </c>
      <c r="E23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2" s="8">
        <v>1</v>
      </c>
      <c r="G232" s="8">
        <v>2</v>
      </c>
      <c r="H232" s="8">
        <v>3</v>
      </c>
      <c r="I232" s="8">
        <v>4</v>
      </c>
      <c r="J232" s="8">
        <v>5</v>
      </c>
      <c r="K232" s="8">
        <v>6</v>
      </c>
      <c r="L232" s="9">
        <v>7</v>
      </c>
    </row>
    <row r="233" spans="4:12" x14ac:dyDescent="0.2">
      <c r="D233" s="8">
        <v>15</v>
      </c>
      <c r="E23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3" s="8">
        <v>1</v>
      </c>
      <c r="G233" s="8">
        <v>2</v>
      </c>
      <c r="H233" s="8">
        <v>3</v>
      </c>
      <c r="I233" s="8">
        <v>4</v>
      </c>
      <c r="J233" s="8">
        <v>5</v>
      </c>
      <c r="K233" s="8">
        <v>6</v>
      </c>
      <c r="L233" s="9">
        <v>7</v>
      </c>
    </row>
    <row r="234" spans="4:12" x14ac:dyDescent="0.2">
      <c r="D234" s="8">
        <v>16</v>
      </c>
      <c r="E23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4" s="8">
        <v>1</v>
      </c>
      <c r="G234" s="8">
        <v>2</v>
      </c>
      <c r="H234" s="8">
        <v>3</v>
      </c>
      <c r="I234" s="8">
        <v>4</v>
      </c>
      <c r="J234" s="8">
        <v>5</v>
      </c>
      <c r="K234" s="8">
        <v>6</v>
      </c>
      <c r="L234" s="9">
        <v>7</v>
      </c>
    </row>
    <row r="235" spans="4:12" x14ac:dyDescent="0.2">
      <c r="D235" s="8">
        <v>17</v>
      </c>
      <c r="E23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5" s="8">
        <v>1</v>
      </c>
      <c r="G235" s="8">
        <v>2</v>
      </c>
      <c r="H235" s="8">
        <v>3</v>
      </c>
      <c r="I235" s="8">
        <v>4</v>
      </c>
      <c r="J235" s="8">
        <v>5</v>
      </c>
      <c r="K235" s="8">
        <v>6</v>
      </c>
      <c r="L235" s="9">
        <v>7</v>
      </c>
    </row>
    <row r="236" spans="4:12" x14ac:dyDescent="0.2">
      <c r="D236" s="8">
        <v>18</v>
      </c>
      <c r="E23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6" s="8">
        <v>1</v>
      </c>
      <c r="G236" s="8">
        <v>2</v>
      </c>
      <c r="H236" s="8">
        <v>3</v>
      </c>
      <c r="I236" s="8">
        <v>4</v>
      </c>
      <c r="J236" s="8">
        <v>5</v>
      </c>
      <c r="K236" s="8">
        <v>6</v>
      </c>
      <c r="L236" s="9">
        <v>7</v>
      </c>
    </row>
    <row r="237" spans="4:12" x14ac:dyDescent="0.2">
      <c r="D237" s="8">
        <v>19</v>
      </c>
      <c r="E23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7" s="8">
        <v>1</v>
      </c>
      <c r="G237" s="8">
        <v>2</v>
      </c>
      <c r="H237" s="8">
        <v>3</v>
      </c>
      <c r="I237" s="8">
        <v>4</v>
      </c>
      <c r="J237" s="8">
        <v>5</v>
      </c>
      <c r="K237" s="8">
        <v>6</v>
      </c>
      <c r="L237" s="9">
        <v>7</v>
      </c>
    </row>
    <row r="238" spans="4:12" x14ac:dyDescent="0.2">
      <c r="D238" s="8">
        <v>20</v>
      </c>
      <c r="E23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8" s="8">
        <v>1</v>
      </c>
      <c r="G238" s="8">
        <v>2</v>
      </c>
      <c r="H238" s="8">
        <v>3</v>
      </c>
      <c r="I238" s="8">
        <v>4</v>
      </c>
      <c r="J238" s="8">
        <v>5</v>
      </c>
      <c r="K238" s="8">
        <v>6</v>
      </c>
      <c r="L238" s="9">
        <v>7</v>
      </c>
    </row>
    <row r="239" spans="4:12" x14ac:dyDescent="0.2">
      <c r="D239" s="8">
        <v>21</v>
      </c>
      <c r="E23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39" s="8">
        <v>1</v>
      </c>
      <c r="G239" s="8">
        <v>2</v>
      </c>
      <c r="H239" s="8">
        <v>3</v>
      </c>
      <c r="I239" s="8">
        <v>4</v>
      </c>
      <c r="J239" s="8">
        <v>5</v>
      </c>
      <c r="K239" s="8">
        <v>6</v>
      </c>
      <c r="L239" s="9">
        <v>7</v>
      </c>
    </row>
    <row r="240" spans="4:12" x14ac:dyDescent="0.2">
      <c r="D240" s="8">
        <v>22</v>
      </c>
      <c r="E24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40" s="8">
        <v>1</v>
      </c>
      <c r="G240" s="8">
        <v>2</v>
      </c>
      <c r="H240" s="8">
        <v>3</v>
      </c>
      <c r="I240" s="8">
        <v>4</v>
      </c>
      <c r="J240" s="8">
        <v>5</v>
      </c>
      <c r="K240" s="8">
        <v>6</v>
      </c>
      <c r="L240" s="9">
        <v>7</v>
      </c>
    </row>
    <row r="241" spans="4:14" x14ac:dyDescent="0.2">
      <c r="D241" s="8">
        <v>23</v>
      </c>
      <c r="E24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41" s="8">
        <v>1</v>
      </c>
      <c r="G241" s="8">
        <v>2</v>
      </c>
      <c r="H241" s="8">
        <v>3</v>
      </c>
      <c r="I241" s="8">
        <v>4</v>
      </c>
      <c r="J241" s="8">
        <v>5</v>
      </c>
      <c r="K241" s="8">
        <v>6</v>
      </c>
      <c r="L241" s="9">
        <v>7</v>
      </c>
    </row>
    <row r="242" spans="4:14" x14ac:dyDescent="0.2">
      <c r="D242" s="8">
        <v>24</v>
      </c>
      <c r="E24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42" s="8">
        <v>1</v>
      </c>
      <c r="G242" s="8">
        <v>2</v>
      </c>
      <c r="H242" s="8">
        <v>3</v>
      </c>
      <c r="I242" s="8">
        <v>4</v>
      </c>
      <c r="J242" s="8">
        <v>5</v>
      </c>
      <c r="K242" s="8">
        <v>6</v>
      </c>
      <c r="L242" s="9">
        <v>7</v>
      </c>
    </row>
    <row r="243" spans="4:14" ht="13.5" thickBot="1" x14ac:dyDescent="0.25">
      <c r="D243" s="11">
        <v>25</v>
      </c>
      <c r="E24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43" s="11">
        <v>1</v>
      </c>
      <c r="G243" s="11">
        <v>2</v>
      </c>
      <c r="H243" s="11">
        <v>3</v>
      </c>
      <c r="I243" s="11">
        <v>4</v>
      </c>
      <c r="J243" s="11">
        <v>5</v>
      </c>
      <c r="K243" s="11">
        <v>6</v>
      </c>
      <c r="L243" s="12">
        <v>7</v>
      </c>
    </row>
    <row r="244" spans="4:14" ht="13.5" thickBot="1" x14ac:dyDescent="0.25"/>
    <row r="245" spans="4:14" x14ac:dyDescent="0.2">
      <c r="D245" s="2" t="s">
        <v>8</v>
      </c>
      <c r="E245" s="2" t="s">
        <v>19</v>
      </c>
      <c r="F245" s="13" t="s">
        <v>9</v>
      </c>
      <c r="G245" s="13" t="s">
        <v>10</v>
      </c>
      <c r="H245" s="13" t="s">
        <v>11</v>
      </c>
      <c r="I245" s="13" t="s">
        <v>12</v>
      </c>
      <c r="J245" s="13" t="s">
        <v>13</v>
      </c>
      <c r="K245" s="13" t="s">
        <v>14</v>
      </c>
      <c r="L245" s="14" t="s">
        <v>15</v>
      </c>
      <c r="N245">
        <v>3.3</v>
      </c>
    </row>
    <row r="246" spans="4:14" x14ac:dyDescent="0.2">
      <c r="L246" s="7"/>
    </row>
    <row r="247" spans="4:14" x14ac:dyDescent="0.2">
      <c r="D247" s="8">
        <v>1</v>
      </c>
      <c r="E24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47" s="8">
        <v>1</v>
      </c>
      <c r="G247" s="8">
        <v>2</v>
      </c>
      <c r="H247" s="8">
        <v>3</v>
      </c>
      <c r="I247" s="8">
        <v>4</v>
      </c>
      <c r="J247" s="8">
        <v>5</v>
      </c>
      <c r="K247" s="8">
        <v>6</v>
      </c>
      <c r="L247" s="9">
        <v>7</v>
      </c>
    </row>
    <row r="248" spans="4:14" x14ac:dyDescent="0.2">
      <c r="D248" s="8">
        <v>2</v>
      </c>
      <c r="E24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48" s="8">
        <v>1</v>
      </c>
      <c r="G248" s="8">
        <v>2</v>
      </c>
      <c r="H248" s="8">
        <v>3</v>
      </c>
      <c r="I248" s="8">
        <v>4</v>
      </c>
      <c r="J248" s="8">
        <v>5</v>
      </c>
      <c r="K248" s="8">
        <v>6</v>
      </c>
      <c r="L248" s="9">
        <v>7</v>
      </c>
    </row>
    <row r="249" spans="4:14" x14ac:dyDescent="0.2">
      <c r="D249" s="8">
        <v>3</v>
      </c>
      <c r="E24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49" s="8">
        <v>1</v>
      </c>
      <c r="G249" s="8">
        <v>2</v>
      </c>
      <c r="H249" s="8">
        <v>3</v>
      </c>
      <c r="I249" s="8">
        <v>4</v>
      </c>
      <c r="J249" s="8">
        <v>5</v>
      </c>
      <c r="K249" s="8">
        <v>6</v>
      </c>
      <c r="L249" s="9">
        <v>7</v>
      </c>
    </row>
    <row r="250" spans="4:14" x14ac:dyDescent="0.2">
      <c r="D250" s="8">
        <v>4</v>
      </c>
      <c r="E25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0" s="8">
        <v>1</v>
      </c>
      <c r="G250" s="8">
        <v>2</v>
      </c>
      <c r="H250" s="8">
        <v>3</v>
      </c>
      <c r="I250" s="8">
        <v>4</v>
      </c>
      <c r="J250" s="8">
        <v>5</v>
      </c>
      <c r="K250" s="8">
        <v>6</v>
      </c>
      <c r="L250" s="9">
        <v>7</v>
      </c>
    </row>
    <row r="251" spans="4:14" x14ac:dyDescent="0.2">
      <c r="D251" s="8">
        <v>5</v>
      </c>
      <c r="E25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1" s="8">
        <v>1</v>
      </c>
      <c r="G251" s="8">
        <v>2</v>
      </c>
      <c r="H251" s="8">
        <v>3</v>
      </c>
      <c r="I251" s="8">
        <v>4</v>
      </c>
      <c r="J251" s="8">
        <v>5</v>
      </c>
      <c r="K251" s="8">
        <v>6</v>
      </c>
      <c r="L251" s="9">
        <v>7</v>
      </c>
    </row>
    <row r="252" spans="4:14" x14ac:dyDescent="0.2">
      <c r="D252" s="8">
        <v>6</v>
      </c>
      <c r="E25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2" s="8">
        <v>1</v>
      </c>
      <c r="G252" s="8">
        <v>2</v>
      </c>
      <c r="H252" s="8">
        <v>3</v>
      </c>
      <c r="I252" s="8">
        <v>4</v>
      </c>
      <c r="J252" s="8">
        <v>5</v>
      </c>
      <c r="K252" s="8">
        <v>6</v>
      </c>
      <c r="L252" s="9">
        <v>7</v>
      </c>
    </row>
    <row r="253" spans="4:14" x14ac:dyDescent="0.2">
      <c r="D253" s="8">
        <v>7</v>
      </c>
      <c r="E25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3" s="8">
        <v>1</v>
      </c>
      <c r="G253" s="8">
        <v>2</v>
      </c>
      <c r="H253" s="8">
        <v>3</v>
      </c>
      <c r="I253" s="8">
        <v>4</v>
      </c>
      <c r="J253" s="8">
        <v>5</v>
      </c>
      <c r="K253" s="8">
        <v>6</v>
      </c>
      <c r="L253" s="9">
        <v>7</v>
      </c>
    </row>
    <row r="254" spans="4:14" x14ac:dyDescent="0.2">
      <c r="D254" s="8">
        <v>8</v>
      </c>
      <c r="E25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4" s="8">
        <v>1</v>
      </c>
      <c r="G254" s="8">
        <v>2</v>
      </c>
      <c r="H254" s="8">
        <v>3</v>
      </c>
      <c r="I254" s="8">
        <v>4</v>
      </c>
      <c r="J254" s="8">
        <v>5</v>
      </c>
      <c r="K254" s="8">
        <v>6</v>
      </c>
      <c r="L254" s="9">
        <v>7</v>
      </c>
    </row>
    <row r="255" spans="4:14" x14ac:dyDescent="0.2">
      <c r="D255" s="8">
        <v>9</v>
      </c>
      <c r="E25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5" s="8">
        <v>1</v>
      </c>
      <c r="G255" s="8">
        <v>2</v>
      </c>
      <c r="H255" s="8">
        <v>3</v>
      </c>
      <c r="I255" s="8">
        <v>4</v>
      </c>
      <c r="J255" s="8">
        <v>5</v>
      </c>
      <c r="K255" s="8">
        <v>6</v>
      </c>
      <c r="L255" s="9">
        <v>7</v>
      </c>
    </row>
    <row r="256" spans="4:14" x14ac:dyDescent="0.2">
      <c r="D256" s="8">
        <v>10</v>
      </c>
      <c r="E25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6" s="8">
        <v>1</v>
      </c>
      <c r="G256" s="8">
        <v>2</v>
      </c>
      <c r="H256" s="8">
        <v>3</v>
      </c>
      <c r="I256" s="8">
        <v>4</v>
      </c>
      <c r="J256" s="8">
        <v>5</v>
      </c>
      <c r="K256" s="8">
        <v>6</v>
      </c>
      <c r="L256" s="9">
        <v>7</v>
      </c>
    </row>
    <row r="257" spans="4:14" x14ac:dyDescent="0.2">
      <c r="D257" s="8">
        <v>11</v>
      </c>
      <c r="E25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7" s="8">
        <v>1</v>
      </c>
      <c r="G257" s="8">
        <v>2</v>
      </c>
      <c r="H257" s="8">
        <v>3</v>
      </c>
      <c r="I257" s="8">
        <v>4</v>
      </c>
      <c r="J257" s="8">
        <v>5</v>
      </c>
      <c r="K257" s="8">
        <v>6</v>
      </c>
      <c r="L257" s="9">
        <v>7</v>
      </c>
    </row>
    <row r="258" spans="4:14" x14ac:dyDescent="0.2">
      <c r="D258" s="8">
        <v>12</v>
      </c>
      <c r="E25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8" s="8">
        <v>1</v>
      </c>
      <c r="G258" s="8">
        <v>2</v>
      </c>
      <c r="H258" s="8">
        <v>3</v>
      </c>
      <c r="I258" s="8">
        <v>4</v>
      </c>
      <c r="J258" s="8">
        <v>5</v>
      </c>
      <c r="K258" s="8">
        <v>6</v>
      </c>
      <c r="L258" s="9">
        <v>7</v>
      </c>
    </row>
    <row r="259" spans="4:14" x14ac:dyDescent="0.2">
      <c r="D259" s="8">
        <v>13</v>
      </c>
      <c r="E25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59" s="8">
        <v>1</v>
      </c>
      <c r="G259" s="8">
        <v>2</v>
      </c>
      <c r="H259" s="8">
        <v>3</v>
      </c>
      <c r="I259" s="8">
        <v>4</v>
      </c>
      <c r="J259" s="8">
        <v>5</v>
      </c>
      <c r="K259" s="8">
        <v>6</v>
      </c>
      <c r="L259" s="9">
        <v>7</v>
      </c>
    </row>
    <row r="260" spans="4:14" x14ac:dyDescent="0.2">
      <c r="D260" s="8">
        <v>14</v>
      </c>
      <c r="E26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0" s="8">
        <v>1</v>
      </c>
      <c r="G260" s="8">
        <v>2</v>
      </c>
      <c r="H260" s="8">
        <v>3</v>
      </c>
      <c r="I260" s="8">
        <v>4</v>
      </c>
      <c r="J260" s="8">
        <v>5</v>
      </c>
      <c r="K260" s="8">
        <v>6</v>
      </c>
      <c r="L260" s="9">
        <v>7</v>
      </c>
    </row>
    <row r="261" spans="4:14" x14ac:dyDescent="0.2">
      <c r="D261" s="8">
        <v>15</v>
      </c>
      <c r="E26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1" s="8">
        <v>1</v>
      </c>
      <c r="G261" s="8">
        <v>2</v>
      </c>
      <c r="H261" s="8">
        <v>3</v>
      </c>
      <c r="I261" s="8">
        <v>4</v>
      </c>
      <c r="J261" s="8">
        <v>5</v>
      </c>
      <c r="K261" s="8">
        <v>6</v>
      </c>
      <c r="L261" s="9">
        <v>7</v>
      </c>
    </row>
    <row r="262" spans="4:14" x14ac:dyDescent="0.2">
      <c r="D262" s="8">
        <v>16</v>
      </c>
      <c r="E26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2" s="8">
        <v>1</v>
      </c>
      <c r="G262" s="8">
        <v>2</v>
      </c>
      <c r="H262" s="8">
        <v>3</v>
      </c>
      <c r="I262" s="8">
        <v>4</v>
      </c>
      <c r="J262" s="8">
        <v>5</v>
      </c>
      <c r="K262" s="8">
        <v>6</v>
      </c>
      <c r="L262" s="9">
        <v>7</v>
      </c>
    </row>
    <row r="263" spans="4:14" x14ac:dyDescent="0.2">
      <c r="D263" s="8">
        <v>17</v>
      </c>
      <c r="E26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3" s="8">
        <v>1</v>
      </c>
      <c r="G263" s="8">
        <v>2</v>
      </c>
      <c r="H263" s="8">
        <v>3</v>
      </c>
      <c r="I263" s="8">
        <v>4</v>
      </c>
      <c r="J263" s="8">
        <v>5</v>
      </c>
      <c r="K263" s="8">
        <v>6</v>
      </c>
      <c r="L263" s="9">
        <v>7</v>
      </c>
    </row>
    <row r="264" spans="4:14" x14ac:dyDescent="0.2">
      <c r="D264" s="8">
        <v>18</v>
      </c>
      <c r="E26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4" s="8">
        <v>1</v>
      </c>
      <c r="G264" s="8">
        <v>2</v>
      </c>
      <c r="H264" s="8">
        <v>3</v>
      </c>
      <c r="I264" s="8">
        <v>4</v>
      </c>
      <c r="J264" s="8">
        <v>5</v>
      </c>
      <c r="K264" s="8">
        <v>6</v>
      </c>
      <c r="L264" s="9">
        <v>7</v>
      </c>
    </row>
    <row r="265" spans="4:14" x14ac:dyDescent="0.2">
      <c r="D265" s="8">
        <v>19</v>
      </c>
      <c r="E26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5" s="8">
        <v>1</v>
      </c>
      <c r="G265" s="8">
        <v>2</v>
      </c>
      <c r="H265" s="8">
        <v>3</v>
      </c>
      <c r="I265" s="8">
        <v>4</v>
      </c>
      <c r="J265" s="8">
        <v>5</v>
      </c>
      <c r="K265" s="8">
        <v>6</v>
      </c>
      <c r="L265" s="9">
        <v>7</v>
      </c>
    </row>
    <row r="266" spans="4:14" x14ac:dyDescent="0.2">
      <c r="D266" s="8">
        <v>20</v>
      </c>
      <c r="E26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6" s="8">
        <v>1</v>
      </c>
      <c r="G266" s="8">
        <v>2</v>
      </c>
      <c r="H266" s="8">
        <v>3</v>
      </c>
      <c r="I266" s="8">
        <v>4</v>
      </c>
      <c r="J266" s="8">
        <v>5</v>
      </c>
      <c r="K266" s="8">
        <v>6</v>
      </c>
      <c r="L266" s="9">
        <v>7</v>
      </c>
    </row>
    <row r="267" spans="4:14" x14ac:dyDescent="0.2">
      <c r="D267" s="8">
        <v>21</v>
      </c>
      <c r="E26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7" s="8">
        <v>1</v>
      </c>
      <c r="G267" s="8">
        <v>2</v>
      </c>
      <c r="H267" s="8">
        <v>3</v>
      </c>
      <c r="I267" s="8">
        <v>4</v>
      </c>
      <c r="J267" s="8">
        <v>5</v>
      </c>
      <c r="K267" s="8">
        <v>6</v>
      </c>
      <c r="L267" s="9">
        <v>7</v>
      </c>
    </row>
    <row r="268" spans="4:14" x14ac:dyDescent="0.2">
      <c r="D268" s="8">
        <v>22</v>
      </c>
      <c r="E26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8" s="8">
        <v>1</v>
      </c>
      <c r="G268" s="8">
        <v>2</v>
      </c>
      <c r="H268" s="8">
        <v>3</v>
      </c>
      <c r="I268" s="8">
        <v>4</v>
      </c>
      <c r="J268" s="8">
        <v>5</v>
      </c>
      <c r="K268" s="8">
        <v>6</v>
      </c>
      <c r="L268" s="9">
        <v>7</v>
      </c>
    </row>
    <row r="269" spans="4:14" x14ac:dyDescent="0.2">
      <c r="D269" s="8">
        <v>23</v>
      </c>
      <c r="E26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69" s="8">
        <v>1</v>
      </c>
      <c r="G269" s="8">
        <v>2</v>
      </c>
      <c r="H269" s="8">
        <v>3</v>
      </c>
      <c r="I269" s="8">
        <v>4</v>
      </c>
      <c r="J269" s="8">
        <v>5</v>
      </c>
      <c r="K269" s="8">
        <v>6</v>
      </c>
      <c r="L269" s="9">
        <v>7</v>
      </c>
    </row>
    <row r="270" spans="4:14" x14ac:dyDescent="0.2">
      <c r="D270" s="8">
        <v>24</v>
      </c>
      <c r="E27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70" s="8">
        <v>1</v>
      </c>
      <c r="G270" s="8">
        <v>2</v>
      </c>
      <c r="H270" s="8">
        <v>3</v>
      </c>
      <c r="I270" s="8">
        <v>4</v>
      </c>
      <c r="J270" s="8">
        <v>5</v>
      </c>
      <c r="K270" s="8">
        <v>6</v>
      </c>
      <c r="L270" s="9">
        <v>7</v>
      </c>
    </row>
    <row r="271" spans="4:14" ht="13.5" thickBot="1" x14ac:dyDescent="0.25">
      <c r="D271" s="11">
        <v>25</v>
      </c>
      <c r="E27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71" s="11">
        <v>1</v>
      </c>
      <c r="G271" s="11">
        <v>2</v>
      </c>
      <c r="H271" s="11">
        <v>3</v>
      </c>
      <c r="I271" s="11">
        <v>4</v>
      </c>
      <c r="J271" s="11">
        <v>5</v>
      </c>
      <c r="K271" s="11">
        <v>6</v>
      </c>
      <c r="L271" s="12">
        <v>7</v>
      </c>
    </row>
    <row r="272" spans="4:14" x14ac:dyDescent="0.2">
      <c r="D272" s="2"/>
      <c r="E272" s="2"/>
      <c r="F272" s="2"/>
      <c r="G272" s="2"/>
      <c r="H272" s="2"/>
      <c r="I272" s="2"/>
      <c r="J272" s="2"/>
      <c r="K272" s="2"/>
      <c r="L272" s="3"/>
      <c r="N272">
        <v>4.0999999999999996</v>
      </c>
    </row>
    <row r="273" spans="4:12" x14ac:dyDescent="0.2">
      <c r="D273" t="s">
        <v>8</v>
      </c>
      <c r="E273" t="s">
        <v>16</v>
      </c>
      <c r="F273" s="5" t="s">
        <v>9</v>
      </c>
      <c r="G273" s="5" t="s">
        <v>10</v>
      </c>
      <c r="H273" s="5" t="s">
        <v>11</v>
      </c>
      <c r="I273" s="5" t="s">
        <v>12</v>
      </c>
      <c r="J273" s="5" t="s">
        <v>13</v>
      </c>
      <c r="K273" s="5" t="s">
        <v>14</v>
      </c>
      <c r="L273" s="6" t="s">
        <v>15</v>
      </c>
    </row>
    <row r="274" spans="4:12" x14ac:dyDescent="0.2">
      <c r="L274" s="7"/>
    </row>
    <row r="275" spans="4:12" x14ac:dyDescent="0.2">
      <c r="D275" s="8">
        <v>1</v>
      </c>
      <c r="E27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75" s="8">
        <v>1</v>
      </c>
      <c r="G275" s="8">
        <v>2</v>
      </c>
      <c r="H275" s="8">
        <v>3</v>
      </c>
      <c r="I275" s="8">
        <v>4</v>
      </c>
      <c r="J275" s="8">
        <v>5</v>
      </c>
      <c r="K275" s="8">
        <v>6</v>
      </c>
      <c r="L275" s="9">
        <v>7</v>
      </c>
    </row>
    <row r="276" spans="4:12" x14ac:dyDescent="0.2">
      <c r="D276" s="8">
        <v>2</v>
      </c>
      <c r="E27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76" s="8">
        <v>1</v>
      </c>
      <c r="G276" s="8">
        <v>2</v>
      </c>
      <c r="H276" s="8">
        <v>3</v>
      </c>
      <c r="I276" s="8">
        <v>4</v>
      </c>
      <c r="J276" s="8">
        <v>5</v>
      </c>
      <c r="K276" s="8">
        <v>6</v>
      </c>
      <c r="L276" s="9">
        <v>7</v>
      </c>
    </row>
    <row r="277" spans="4:12" x14ac:dyDescent="0.2">
      <c r="D277" s="8">
        <v>3</v>
      </c>
      <c r="E27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77" s="8">
        <v>1</v>
      </c>
      <c r="G277" s="8">
        <v>2</v>
      </c>
      <c r="H277" s="8">
        <v>3</v>
      </c>
      <c r="I277" s="8">
        <v>4</v>
      </c>
      <c r="J277" s="8">
        <v>5</v>
      </c>
      <c r="K277" s="8">
        <v>6</v>
      </c>
      <c r="L277" s="9">
        <v>7</v>
      </c>
    </row>
    <row r="278" spans="4:12" x14ac:dyDescent="0.2">
      <c r="D278" s="8">
        <v>4</v>
      </c>
      <c r="E27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78" s="8">
        <v>1</v>
      </c>
      <c r="G278" s="8">
        <v>2</v>
      </c>
      <c r="H278" s="8">
        <v>3</v>
      </c>
      <c r="I278" s="8">
        <v>4</v>
      </c>
      <c r="J278" s="8">
        <v>5</v>
      </c>
      <c r="K278" s="8">
        <v>6</v>
      </c>
      <c r="L278" s="9">
        <v>7</v>
      </c>
    </row>
    <row r="279" spans="4:12" x14ac:dyDescent="0.2">
      <c r="D279" s="8">
        <v>5</v>
      </c>
      <c r="E27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79" s="8">
        <v>1</v>
      </c>
      <c r="G279" s="8">
        <v>2</v>
      </c>
      <c r="H279" s="8">
        <v>3</v>
      </c>
      <c r="I279" s="8">
        <v>4</v>
      </c>
      <c r="J279" s="8">
        <v>5</v>
      </c>
      <c r="K279" s="8">
        <v>6</v>
      </c>
      <c r="L279" s="9">
        <v>7</v>
      </c>
    </row>
    <row r="280" spans="4:12" x14ac:dyDescent="0.2">
      <c r="D280" s="8">
        <v>6</v>
      </c>
      <c r="E28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0" s="8">
        <v>1</v>
      </c>
      <c r="G280" s="8">
        <v>2</v>
      </c>
      <c r="H280" s="8">
        <v>3</v>
      </c>
      <c r="I280" s="8">
        <v>4</v>
      </c>
      <c r="J280" s="8">
        <v>5</v>
      </c>
      <c r="K280" s="8">
        <v>6</v>
      </c>
      <c r="L280" s="9">
        <v>7</v>
      </c>
    </row>
    <row r="281" spans="4:12" x14ac:dyDescent="0.2">
      <c r="D281" s="8">
        <v>7</v>
      </c>
      <c r="E28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1" s="8">
        <v>1</v>
      </c>
      <c r="G281" s="8">
        <v>2</v>
      </c>
      <c r="H281" s="8">
        <v>3</v>
      </c>
      <c r="I281" s="8">
        <v>4</v>
      </c>
      <c r="J281" s="8">
        <v>5</v>
      </c>
      <c r="K281" s="8">
        <v>6</v>
      </c>
      <c r="L281" s="9">
        <v>7</v>
      </c>
    </row>
    <row r="282" spans="4:12" x14ac:dyDescent="0.2">
      <c r="D282" s="8">
        <v>8</v>
      </c>
      <c r="E28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2" s="8">
        <v>1</v>
      </c>
      <c r="G282" s="8">
        <v>2</v>
      </c>
      <c r="H282" s="8">
        <v>3</v>
      </c>
      <c r="I282" s="8">
        <v>4</v>
      </c>
      <c r="J282" s="8">
        <v>5</v>
      </c>
      <c r="K282" s="8">
        <v>6</v>
      </c>
      <c r="L282" s="9">
        <v>7</v>
      </c>
    </row>
    <row r="283" spans="4:12" x14ac:dyDescent="0.2">
      <c r="D283" s="8">
        <v>9</v>
      </c>
      <c r="E28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3" s="8">
        <v>1</v>
      </c>
      <c r="G283" s="8">
        <v>2</v>
      </c>
      <c r="H283" s="8">
        <v>3</v>
      </c>
      <c r="I283" s="8">
        <v>4</v>
      </c>
      <c r="J283" s="8">
        <v>5</v>
      </c>
      <c r="K283" s="8">
        <v>6</v>
      </c>
      <c r="L283" s="9">
        <v>7</v>
      </c>
    </row>
    <row r="284" spans="4:12" x14ac:dyDescent="0.2">
      <c r="D284" s="8">
        <v>10</v>
      </c>
      <c r="E28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4" s="8">
        <v>1</v>
      </c>
      <c r="G284" s="8">
        <v>2</v>
      </c>
      <c r="H284" s="8">
        <v>3</v>
      </c>
      <c r="I284" s="8">
        <v>4</v>
      </c>
      <c r="J284" s="8">
        <v>5</v>
      </c>
      <c r="K284" s="8">
        <v>6</v>
      </c>
      <c r="L284" s="9">
        <v>7</v>
      </c>
    </row>
    <row r="285" spans="4:12" x14ac:dyDescent="0.2">
      <c r="D285" s="8">
        <v>11</v>
      </c>
      <c r="E28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5" s="8">
        <v>1</v>
      </c>
      <c r="G285" s="8">
        <v>2</v>
      </c>
      <c r="H285" s="8">
        <v>3</v>
      </c>
      <c r="I285" s="8">
        <v>4</v>
      </c>
      <c r="J285" s="8">
        <v>5</v>
      </c>
      <c r="K285" s="8">
        <v>6</v>
      </c>
      <c r="L285" s="9">
        <v>7</v>
      </c>
    </row>
    <row r="286" spans="4:12" x14ac:dyDescent="0.2">
      <c r="D286" s="8">
        <v>12</v>
      </c>
      <c r="E28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6" s="8">
        <v>1</v>
      </c>
      <c r="G286" s="8">
        <v>2</v>
      </c>
      <c r="H286" s="8">
        <v>3</v>
      </c>
      <c r="I286" s="8">
        <v>4</v>
      </c>
      <c r="J286" s="8">
        <v>5</v>
      </c>
      <c r="K286" s="8">
        <v>6</v>
      </c>
      <c r="L286" s="9">
        <v>7</v>
      </c>
    </row>
    <row r="287" spans="4:12" x14ac:dyDescent="0.2">
      <c r="D287" s="8">
        <v>13</v>
      </c>
      <c r="E28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7" s="8">
        <v>1</v>
      </c>
      <c r="G287" s="8">
        <v>2</v>
      </c>
      <c r="H287" s="8">
        <v>3</v>
      </c>
      <c r="I287" s="8">
        <v>4</v>
      </c>
      <c r="J287" s="8">
        <v>5</v>
      </c>
      <c r="K287" s="8">
        <v>6</v>
      </c>
      <c r="L287" s="9">
        <v>7</v>
      </c>
    </row>
    <row r="288" spans="4:12" x14ac:dyDescent="0.2">
      <c r="D288" s="8">
        <v>14</v>
      </c>
      <c r="E28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8" s="8">
        <v>1</v>
      </c>
      <c r="G288" s="8">
        <v>2</v>
      </c>
      <c r="H288" s="8">
        <v>3</v>
      </c>
      <c r="I288" s="8">
        <v>4</v>
      </c>
      <c r="J288" s="8">
        <v>5</v>
      </c>
      <c r="K288" s="8">
        <v>6</v>
      </c>
      <c r="L288" s="9">
        <v>7</v>
      </c>
    </row>
    <row r="289" spans="4:14" x14ac:dyDescent="0.2">
      <c r="D289" s="8">
        <v>15</v>
      </c>
      <c r="E28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89" s="8">
        <v>1</v>
      </c>
      <c r="G289" s="8">
        <v>2</v>
      </c>
      <c r="H289" s="8">
        <v>3</v>
      </c>
      <c r="I289" s="8">
        <v>4</v>
      </c>
      <c r="J289" s="8">
        <v>5</v>
      </c>
      <c r="K289" s="8">
        <v>6</v>
      </c>
      <c r="L289" s="9">
        <v>7</v>
      </c>
    </row>
    <row r="290" spans="4:14" x14ac:dyDescent="0.2">
      <c r="D290" s="8">
        <v>16</v>
      </c>
      <c r="E29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0" s="8">
        <v>1</v>
      </c>
      <c r="G290" s="8">
        <v>2</v>
      </c>
      <c r="H290" s="8">
        <v>3</v>
      </c>
      <c r="I290" s="8">
        <v>4</v>
      </c>
      <c r="J290" s="8">
        <v>5</v>
      </c>
      <c r="K290" s="8">
        <v>6</v>
      </c>
      <c r="L290" s="9">
        <v>7</v>
      </c>
    </row>
    <row r="291" spans="4:14" x14ac:dyDescent="0.2">
      <c r="D291" s="8">
        <v>17</v>
      </c>
      <c r="E29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1" s="8">
        <v>1</v>
      </c>
      <c r="G291" s="8">
        <v>2</v>
      </c>
      <c r="H291" s="8">
        <v>3</v>
      </c>
      <c r="I291" s="8">
        <v>4</v>
      </c>
      <c r="J291" s="8">
        <v>5</v>
      </c>
      <c r="K291" s="8">
        <v>6</v>
      </c>
      <c r="L291" s="9">
        <v>7</v>
      </c>
    </row>
    <row r="292" spans="4:14" x14ac:dyDescent="0.2">
      <c r="D292" s="8">
        <v>18</v>
      </c>
      <c r="E29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2" s="8">
        <v>1</v>
      </c>
      <c r="G292" s="8">
        <v>2</v>
      </c>
      <c r="H292" s="8">
        <v>3</v>
      </c>
      <c r="I292" s="8">
        <v>4</v>
      </c>
      <c r="J292" s="8">
        <v>5</v>
      </c>
      <c r="K292" s="8">
        <v>6</v>
      </c>
      <c r="L292" s="9">
        <v>7</v>
      </c>
    </row>
    <row r="293" spans="4:14" x14ac:dyDescent="0.2">
      <c r="D293" s="8">
        <v>19</v>
      </c>
      <c r="E29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3" s="8">
        <v>1</v>
      </c>
      <c r="G293" s="8">
        <v>2</v>
      </c>
      <c r="H293" s="8">
        <v>3</v>
      </c>
      <c r="I293" s="8">
        <v>4</v>
      </c>
      <c r="J293" s="8">
        <v>5</v>
      </c>
      <c r="K293" s="8">
        <v>6</v>
      </c>
      <c r="L293" s="9">
        <v>7</v>
      </c>
    </row>
    <row r="294" spans="4:14" x14ac:dyDescent="0.2">
      <c r="D294" s="8">
        <v>20</v>
      </c>
      <c r="E29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4" s="8">
        <v>1</v>
      </c>
      <c r="G294" s="8">
        <v>2</v>
      </c>
      <c r="H294" s="8">
        <v>3</v>
      </c>
      <c r="I294" s="8">
        <v>4</v>
      </c>
      <c r="J294" s="8">
        <v>5</v>
      </c>
      <c r="K294" s="8">
        <v>6</v>
      </c>
      <c r="L294" s="9">
        <v>7</v>
      </c>
    </row>
    <row r="295" spans="4:14" x14ac:dyDescent="0.2">
      <c r="D295" s="8">
        <v>21</v>
      </c>
      <c r="E29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5" s="8">
        <v>1</v>
      </c>
      <c r="G295" s="8">
        <v>2</v>
      </c>
      <c r="H295" s="8">
        <v>3</v>
      </c>
      <c r="I295" s="8">
        <v>4</v>
      </c>
      <c r="J295" s="8">
        <v>5</v>
      </c>
      <c r="K295" s="8">
        <v>6</v>
      </c>
      <c r="L295" s="9">
        <v>7</v>
      </c>
    </row>
    <row r="296" spans="4:14" x14ac:dyDescent="0.2">
      <c r="D296" s="8">
        <v>22</v>
      </c>
      <c r="E29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6" s="8">
        <v>1</v>
      </c>
      <c r="G296" s="8">
        <v>2</v>
      </c>
      <c r="H296" s="8">
        <v>3</v>
      </c>
      <c r="I296" s="8">
        <v>4</v>
      </c>
      <c r="J296" s="8">
        <v>5</v>
      </c>
      <c r="K296" s="8">
        <v>6</v>
      </c>
      <c r="L296" s="9">
        <v>7</v>
      </c>
    </row>
    <row r="297" spans="4:14" x14ac:dyDescent="0.2">
      <c r="D297" s="8">
        <v>23</v>
      </c>
      <c r="E29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7" s="8">
        <v>1</v>
      </c>
      <c r="G297" s="8">
        <v>2</v>
      </c>
      <c r="H297" s="8">
        <v>3</v>
      </c>
      <c r="I297" s="8">
        <v>4</v>
      </c>
      <c r="J297" s="8">
        <v>5</v>
      </c>
      <c r="K297" s="8">
        <v>6</v>
      </c>
      <c r="L297" s="9">
        <v>7</v>
      </c>
    </row>
    <row r="298" spans="4:14" x14ac:dyDescent="0.2">
      <c r="D298" s="8">
        <v>24</v>
      </c>
      <c r="E29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8" s="8">
        <v>1</v>
      </c>
      <c r="G298" s="8">
        <v>2</v>
      </c>
      <c r="H298" s="8">
        <v>3</v>
      </c>
      <c r="I298" s="8">
        <v>4</v>
      </c>
      <c r="J298" s="8">
        <v>5</v>
      </c>
      <c r="K298" s="8">
        <v>6</v>
      </c>
      <c r="L298" s="9">
        <v>7</v>
      </c>
    </row>
    <row r="299" spans="4:14" ht="13.5" thickBot="1" x14ac:dyDescent="0.25">
      <c r="D299" s="11">
        <v>25</v>
      </c>
      <c r="E29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299" s="11">
        <v>1</v>
      </c>
      <c r="G299" s="11">
        <v>2</v>
      </c>
      <c r="H299" s="11">
        <v>3</v>
      </c>
      <c r="I299" s="11">
        <v>4</v>
      </c>
      <c r="J299" s="11">
        <v>5</v>
      </c>
      <c r="K299" s="11">
        <v>6</v>
      </c>
      <c r="L299" s="12">
        <v>7</v>
      </c>
    </row>
    <row r="300" spans="4:14" ht="13.5" thickBot="1" x14ac:dyDescent="0.25"/>
    <row r="301" spans="4:14" x14ac:dyDescent="0.2">
      <c r="D301" s="2" t="s">
        <v>8</v>
      </c>
      <c r="E301" s="2" t="s">
        <v>19</v>
      </c>
      <c r="F301" s="13" t="s">
        <v>9</v>
      </c>
      <c r="G301" s="13" t="s">
        <v>10</v>
      </c>
      <c r="H301" s="13" t="s">
        <v>11</v>
      </c>
      <c r="I301" s="13" t="s">
        <v>12</v>
      </c>
      <c r="J301" s="13" t="s">
        <v>13</v>
      </c>
      <c r="K301" s="13" t="s">
        <v>14</v>
      </c>
      <c r="L301" s="14" t="s">
        <v>15</v>
      </c>
      <c r="N301">
        <v>4.2</v>
      </c>
    </row>
    <row r="302" spans="4:14" x14ac:dyDescent="0.2">
      <c r="L302" s="7"/>
    </row>
    <row r="303" spans="4:14" x14ac:dyDescent="0.2">
      <c r="D303" s="8">
        <v>1</v>
      </c>
      <c r="E30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03" s="8">
        <v>1</v>
      </c>
      <c r="G303" s="8">
        <v>2</v>
      </c>
      <c r="H303" s="8">
        <v>3</v>
      </c>
      <c r="I303" s="8">
        <v>4</v>
      </c>
      <c r="J303" s="8">
        <v>5</v>
      </c>
      <c r="K303" s="8">
        <v>6</v>
      </c>
      <c r="L303" s="9">
        <v>7</v>
      </c>
    </row>
    <row r="304" spans="4:14" x14ac:dyDescent="0.2">
      <c r="D304" s="8">
        <v>2</v>
      </c>
      <c r="E30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04" s="8">
        <v>1</v>
      </c>
      <c r="G304" s="8">
        <v>2</v>
      </c>
      <c r="H304" s="8">
        <v>3</v>
      </c>
      <c r="I304" s="8">
        <v>4</v>
      </c>
      <c r="J304" s="8">
        <v>5</v>
      </c>
      <c r="K304" s="8">
        <v>6</v>
      </c>
      <c r="L304" s="9">
        <v>7</v>
      </c>
    </row>
    <row r="305" spans="4:12" x14ac:dyDescent="0.2">
      <c r="D305" s="8">
        <v>3</v>
      </c>
      <c r="E30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05" s="8">
        <v>1</v>
      </c>
      <c r="G305" s="8">
        <v>2</v>
      </c>
      <c r="H305" s="8">
        <v>3</v>
      </c>
      <c r="I305" s="8">
        <v>4</v>
      </c>
      <c r="J305" s="8">
        <v>5</v>
      </c>
      <c r="K305" s="8">
        <v>6</v>
      </c>
      <c r="L305" s="9">
        <v>7</v>
      </c>
    </row>
    <row r="306" spans="4:12" x14ac:dyDescent="0.2">
      <c r="D306" s="8">
        <v>4</v>
      </c>
      <c r="E30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06" s="8">
        <v>1</v>
      </c>
      <c r="G306" s="8">
        <v>2</v>
      </c>
      <c r="H306" s="8">
        <v>3</v>
      </c>
      <c r="I306" s="8">
        <v>4</v>
      </c>
      <c r="J306" s="8">
        <v>5</v>
      </c>
      <c r="K306" s="8">
        <v>6</v>
      </c>
      <c r="L306" s="9">
        <v>7</v>
      </c>
    </row>
    <row r="307" spans="4:12" x14ac:dyDescent="0.2">
      <c r="D307" s="8">
        <v>5</v>
      </c>
      <c r="E30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07" s="8">
        <v>1</v>
      </c>
      <c r="G307" s="8">
        <v>2</v>
      </c>
      <c r="H307" s="8">
        <v>3</v>
      </c>
      <c r="I307" s="8">
        <v>4</v>
      </c>
      <c r="J307" s="8">
        <v>5</v>
      </c>
      <c r="K307" s="8">
        <v>6</v>
      </c>
      <c r="L307" s="9">
        <v>7</v>
      </c>
    </row>
    <row r="308" spans="4:12" x14ac:dyDescent="0.2">
      <c r="D308" s="8">
        <v>6</v>
      </c>
      <c r="E30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08" s="8">
        <v>1</v>
      </c>
      <c r="G308" s="8">
        <v>2</v>
      </c>
      <c r="H308" s="8">
        <v>3</v>
      </c>
      <c r="I308" s="8">
        <v>4</v>
      </c>
      <c r="J308" s="8">
        <v>5</v>
      </c>
      <c r="K308" s="8">
        <v>6</v>
      </c>
      <c r="L308" s="9">
        <v>7</v>
      </c>
    </row>
    <row r="309" spans="4:12" x14ac:dyDescent="0.2">
      <c r="D309" s="8">
        <v>7</v>
      </c>
      <c r="E30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09" s="8">
        <v>1</v>
      </c>
      <c r="G309" s="8">
        <v>2</v>
      </c>
      <c r="H309" s="8">
        <v>3</v>
      </c>
      <c r="I309" s="8">
        <v>4</v>
      </c>
      <c r="J309" s="8">
        <v>5</v>
      </c>
      <c r="K309" s="8">
        <v>6</v>
      </c>
      <c r="L309" s="9">
        <v>7</v>
      </c>
    </row>
    <row r="310" spans="4:12" x14ac:dyDescent="0.2">
      <c r="D310" s="8">
        <v>8</v>
      </c>
      <c r="E31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0" s="8">
        <v>1</v>
      </c>
      <c r="G310" s="8">
        <v>2</v>
      </c>
      <c r="H310" s="8">
        <v>3</v>
      </c>
      <c r="I310" s="8">
        <v>4</v>
      </c>
      <c r="J310" s="8">
        <v>5</v>
      </c>
      <c r="K310" s="8">
        <v>6</v>
      </c>
      <c r="L310" s="9">
        <v>7</v>
      </c>
    </row>
    <row r="311" spans="4:12" x14ac:dyDescent="0.2">
      <c r="D311" s="8">
        <v>9</v>
      </c>
      <c r="E31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1" s="8">
        <v>1</v>
      </c>
      <c r="G311" s="8">
        <v>2</v>
      </c>
      <c r="H311" s="8">
        <v>3</v>
      </c>
      <c r="I311" s="8">
        <v>4</v>
      </c>
      <c r="J311" s="8">
        <v>5</v>
      </c>
      <c r="K311" s="8">
        <v>6</v>
      </c>
      <c r="L311" s="9">
        <v>7</v>
      </c>
    </row>
    <row r="312" spans="4:12" x14ac:dyDescent="0.2">
      <c r="D312" s="8">
        <v>10</v>
      </c>
      <c r="E31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2" s="8">
        <v>1</v>
      </c>
      <c r="G312" s="8">
        <v>2</v>
      </c>
      <c r="H312" s="8">
        <v>3</v>
      </c>
      <c r="I312" s="8">
        <v>4</v>
      </c>
      <c r="J312" s="8">
        <v>5</v>
      </c>
      <c r="K312" s="8">
        <v>6</v>
      </c>
      <c r="L312" s="9">
        <v>7</v>
      </c>
    </row>
    <row r="313" spans="4:12" x14ac:dyDescent="0.2">
      <c r="D313" s="8">
        <v>11</v>
      </c>
      <c r="E31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3" s="8">
        <v>1</v>
      </c>
      <c r="G313" s="8">
        <v>2</v>
      </c>
      <c r="H313" s="8">
        <v>3</v>
      </c>
      <c r="I313" s="8">
        <v>4</v>
      </c>
      <c r="J313" s="8">
        <v>5</v>
      </c>
      <c r="K313" s="8">
        <v>6</v>
      </c>
      <c r="L313" s="9">
        <v>7</v>
      </c>
    </row>
    <row r="314" spans="4:12" x14ac:dyDescent="0.2">
      <c r="D314" s="8">
        <v>12</v>
      </c>
      <c r="E31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4" s="8">
        <v>1</v>
      </c>
      <c r="G314" s="8">
        <v>2</v>
      </c>
      <c r="H314" s="8">
        <v>3</v>
      </c>
      <c r="I314" s="8">
        <v>4</v>
      </c>
      <c r="J314" s="8">
        <v>5</v>
      </c>
      <c r="K314" s="8">
        <v>6</v>
      </c>
      <c r="L314" s="9">
        <v>7</v>
      </c>
    </row>
    <row r="315" spans="4:12" x14ac:dyDescent="0.2">
      <c r="D315" s="8">
        <v>13</v>
      </c>
      <c r="E31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5" s="8">
        <v>1</v>
      </c>
      <c r="G315" s="8">
        <v>2</v>
      </c>
      <c r="H315" s="8">
        <v>3</v>
      </c>
      <c r="I315" s="8">
        <v>4</v>
      </c>
      <c r="J315" s="8">
        <v>5</v>
      </c>
      <c r="K315" s="8">
        <v>6</v>
      </c>
      <c r="L315" s="9">
        <v>7</v>
      </c>
    </row>
    <row r="316" spans="4:12" x14ac:dyDescent="0.2">
      <c r="D316" s="8">
        <v>14</v>
      </c>
      <c r="E31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6" s="8">
        <v>1</v>
      </c>
      <c r="G316" s="8">
        <v>2</v>
      </c>
      <c r="H316" s="8">
        <v>3</v>
      </c>
      <c r="I316" s="8">
        <v>4</v>
      </c>
      <c r="J316" s="8">
        <v>5</v>
      </c>
      <c r="K316" s="8">
        <v>6</v>
      </c>
      <c r="L316" s="9">
        <v>7</v>
      </c>
    </row>
    <row r="317" spans="4:12" x14ac:dyDescent="0.2">
      <c r="D317" s="8">
        <v>15</v>
      </c>
      <c r="E31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7" s="8">
        <v>1</v>
      </c>
      <c r="G317" s="8">
        <v>2</v>
      </c>
      <c r="H317" s="8">
        <v>3</v>
      </c>
      <c r="I317" s="8">
        <v>4</v>
      </c>
      <c r="J317" s="8">
        <v>5</v>
      </c>
      <c r="K317" s="8">
        <v>6</v>
      </c>
      <c r="L317" s="9">
        <v>7</v>
      </c>
    </row>
    <row r="318" spans="4:12" x14ac:dyDescent="0.2">
      <c r="D318" s="8">
        <v>16</v>
      </c>
      <c r="E31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8" s="8">
        <v>1</v>
      </c>
      <c r="G318" s="8">
        <v>2</v>
      </c>
      <c r="H318" s="8">
        <v>3</v>
      </c>
      <c r="I318" s="8">
        <v>4</v>
      </c>
      <c r="J318" s="8">
        <v>5</v>
      </c>
      <c r="K318" s="8">
        <v>6</v>
      </c>
      <c r="L318" s="9">
        <v>7</v>
      </c>
    </row>
    <row r="319" spans="4:12" x14ac:dyDescent="0.2">
      <c r="D319" s="8">
        <v>17</v>
      </c>
      <c r="E31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19" s="8">
        <v>1</v>
      </c>
      <c r="G319" s="8">
        <v>2</v>
      </c>
      <c r="H319" s="8">
        <v>3</v>
      </c>
      <c r="I319" s="8">
        <v>4</v>
      </c>
      <c r="J319" s="8">
        <v>5</v>
      </c>
      <c r="K319" s="8">
        <v>6</v>
      </c>
      <c r="L319" s="9">
        <v>7</v>
      </c>
    </row>
    <row r="320" spans="4:12" x14ac:dyDescent="0.2">
      <c r="D320" s="8">
        <v>18</v>
      </c>
      <c r="E32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20" s="8">
        <v>1</v>
      </c>
      <c r="G320" s="8">
        <v>2</v>
      </c>
      <c r="H320" s="8">
        <v>3</v>
      </c>
      <c r="I320" s="8">
        <v>4</v>
      </c>
      <c r="J320" s="8">
        <v>5</v>
      </c>
      <c r="K320" s="8">
        <v>6</v>
      </c>
      <c r="L320" s="9">
        <v>7</v>
      </c>
    </row>
    <row r="321" spans="4:14" x14ac:dyDescent="0.2">
      <c r="D321" s="8">
        <v>19</v>
      </c>
      <c r="E32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21" s="8">
        <v>1</v>
      </c>
      <c r="G321" s="8">
        <v>2</v>
      </c>
      <c r="H321" s="8">
        <v>3</v>
      </c>
      <c r="I321" s="8">
        <v>4</v>
      </c>
      <c r="J321" s="8">
        <v>5</v>
      </c>
      <c r="K321" s="8">
        <v>6</v>
      </c>
      <c r="L321" s="9">
        <v>7</v>
      </c>
    </row>
    <row r="322" spans="4:14" x14ac:dyDescent="0.2">
      <c r="D322" s="8">
        <v>20</v>
      </c>
      <c r="E32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22" s="8">
        <v>1</v>
      </c>
      <c r="G322" s="8">
        <v>2</v>
      </c>
      <c r="H322" s="8">
        <v>3</v>
      </c>
      <c r="I322" s="8">
        <v>4</v>
      </c>
      <c r="J322" s="8">
        <v>5</v>
      </c>
      <c r="K322" s="8">
        <v>6</v>
      </c>
      <c r="L322" s="9">
        <v>7</v>
      </c>
    </row>
    <row r="323" spans="4:14" x14ac:dyDescent="0.2">
      <c r="D323" s="8">
        <v>21</v>
      </c>
      <c r="E32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23" s="8">
        <v>1</v>
      </c>
      <c r="G323" s="8">
        <v>2</v>
      </c>
      <c r="H323" s="8">
        <v>3</v>
      </c>
      <c r="I323" s="8">
        <v>4</v>
      </c>
      <c r="J323" s="8">
        <v>5</v>
      </c>
      <c r="K323" s="8">
        <v>6</v>
      </c>
      <c r="L323" s="9">
        <v>7</v>
      </c>
    </row>
    <row r="324" spans="4:14" x14ac:dyDescent="0.2">
      <c r="D324" s="8">
        <v>22</v>
      </c>
      <c r="E32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24" s="8">
        <v>1</v>
      </c>
      <c r="G324" s="8">
        <v>2</v>
      </c>
      <c r="H324" s="8">
        <v>3</v>
      </c>
      <c r="I324" s="8">
        <v>4</v>
      </c>
      <c r="J324" s="8">
        <v>5</v>
      </c>
      <c r="K324" s="8">
        <v>6</v>
      </c>
      <c r="L324" s="9">
        <v>7</v>
      </c>
    </row>
    <row r="325" spans="4:14" x14ac:dyDescent="0.2">
      <c r="D325" s="8">
        <v>23</v>
      </c>
      <c r="E32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25" s="8">
        <v>1</v>
      </c>
      <c r="G325" s="8">
        <v>2</v>
      </c>
      <c r="H325" s="8">
        <v>3</v>
      </c>
      <c r="I325" s="8">
        <v>4</v>
      </c>
      <c r="J325" s="8">
        <v>5</v>
      </c>
      <c r="K325" s="8">
        <v>6</v>
      </c>
      <c r="L325" s="9">
        <v>7</v>
      </c>
    </row>
    <row r="326" spans="4:14" x14ac:dyDescent="0.2">
      <c r="D326" s="8">
        <v>24</v>
      </c>
      <c r="E32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26" s="8">
        <v>1</v>
      </c>
      <c r="G326" s="8">
        <v>2</v>
      </c>
      <c r="H326" s="8">
        <v>3</v>
      </c>
      <c r="I326" s="8">
        <v>4</v>
      </c>
      <c r="J326" s="8">
        <v>5</v>
      </c>
      <c r="K326" s="8">
        <v>6</v>
      </c>
      <c r="L326" s="9">
        <v>7</v>
      </c>
    </row>
    <row r="327" spans="4:14" ht="13.5" thickBot="1" x14ac:dyDescent="0.25">
      <c r="D327" s="11">
        <v>25</v>
      </c>
      <c r="E32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27" s="11">
        <v>1</v>
      </c>
      <c r="G327" s="11">
        <v>2</v>
      </c>
      <c r="H327" s="11">
        <v>3</v>
      </c>
      <c r="I327" s="11">
        <v>4</v>
      </c>
      <c r="J327" s="11">
        <v>5</v>
      </c>
      <c r="K327" s="11">
        <v>6</v>
      </c>
      <c r="L327" s="12">
        <v>7</v>
      </c>
    </row>
    <row r="328" spans="4:14" ht="13.5" thickBot="1" x14ac:dyDescent="0.25"/>
    <row r="329" spans="4:14" x14ac:dyDescent="0.2">
      <c r="D329" s="2" t="s">
        <v>8</v>
      </c>
      <c r="E329" s="2" t="s">
        <v>19</v>
      </c>
      <c r="F329" s="13" t="s">
        <v>9</v>
      </c>
      <c r="G329" s="13" t="s">
        <v>10</v>
      </c>
      <c r="H329" s="13" t="s">
        <v>11</v>
      </c>
      <c r="I329" s="13" t="s">
        <v>12</v>
      </c>
      <c r="J329" s="13" t="s">
        <v>13</v>
      </c>
      <c r="K329" s="13" t="s">
        <v>14</v>
      </c>
      <c r="L329" s="14" t="s">
        <v>15</v>
      </c>
      <c r="N329">
        <v>4.3</v>
      </c>
    </row>
    <row r="330" spans="4:14" x14ac:dyDescent="0.2">
      <c r="L330" s="7"/>
    </row>
    <row r="331" spans="4:14" x14ac:dyDescent="0.2">
      <c r="D331" s="8">
        <v>1</v>
      </c>
      <c r="E33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31" s="8">
        <v>1</v>
      </c>
      <c r="G331" s="8">
        <v>2</v>
      </c>
      <c r="H331" s="8">
        <v>3</v>
      </c>
      <c r="I331" s="8">
        <v>4</v>
      </c>
      <c r="J331" s="8">
        <v>5</v>
      </c>
      <c r="K331" s="8">
        <v>6</v>
      </c>
      <c r="L331" s="9">
        <v>7</v>
      </c>
    </row>
    <row r="332" spans="4:14" x14ac:dyDescent="0.2">
      <c r="D332" s="8">
        <v>2</v>
      </c>
      <c r="E33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32" s="8">
        <v>1</v>
      </c>
      <c r="G332" s="8">
        <v>2</v>
      </c>
      <c r="H332" s="8">
        <v>3</v>
      </c>
      <c r="I332" s="8">
        <v>4</v>
      </c>
      <c r="J332" s="8">
        <v>5</v>
      </c>
      <c r="K332" s="8">
        <v>6</v>
      </c>
      <c r="L332" s="9">
        <v>7</v>
      </c>
    </row>
    <row r="333" spans="4:14" x14ac:dyDescent="0.2">
      <c r="D333" s="8">
        <v>3</v>
      </c>
      <c r="E33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33" s="8">
        <v>1</v>
      </c>
      <c r="G333" s="8">
        <v>2</v>
      </c>
      <c r="H333" s="8">
        <v>3</v>
      </c>
      <c r="I333" s="8">
        <v>4</v>
      </c>
      <c r="J333" s="8">
        <v>5</v>
      </c>
      <c r="K333" s="8">
        <v>6</v>
      </c>
      <c r="L333" s="9">
        <v>7</v>
      </c>
    </row>
    <row r="334" spans="4:14" x14ac:dyDescent="0.2">
      <c r="D334" s="8">
        <v>4</v>
      </c>
      <c r="E33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34" s="8">
        <v>1</v>
      </c>
      <c r="G334" s="8">
        <v>2</v>
      </c>
      <c r="H334" s="8">
        <v>3</v>
      </c>
      <c r="I334" s="8">
        <v>4</v>
      </c>
      <c r="J334" s="8">
        <v>5</v>
      </c>
      <c r="K334" s="8">
        <v>6</v>
      </c>
      <c r="L334" s="9">
        <v>7</v>
      </c>
    </row>
    <row r="335" spans="4:14" x14ac:dyDescent="0.2">
      <c r="D335" s="8">
        <v>5</v>
      </c>
      <c r="E33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35" s="8">
        <v>1</v>
      </c>
      <c r="G335" s="8">
        <v>2</v>
      </c>
      <c r="H335" s="8">
        <v>3</v>
      </c>
      <c r="I335" s="8">
        <v>4</v>
      </c>
      <c r="J335" s="8">
        <v>5</v>
      </c>
      <c r="K335" s="8">
        <v>6</v>
      </c>
      <c r="L335" s="9">
        <v>7</v>
      </c>
    </row>
    <row r="336" spans="4:14" x14ac:dyDescent="0.2">
      <c r="D336" s="8">
        <v>6</v>
      </c>
      <c r="E33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36" s="8">
        <v>1</v>
      </c>
      <c r="G336" s="8">
        <v>2</v>
      </c>
      <c r="H336" s="8">
        <v>3</v>
      </c>
      <c r="I336" s="8">
        <v>4</v>
      </c>
      <c r="J336" s="8">
        <v>5</v>
      </c>
      <c r="K336" s="8">
        <v>6</v>
      </c>
      <c r="L336" s="9">
        <v>7</v>
      </c>
    </row>
    <row r="337" spans="4:12" x14ac:dyDescent="0.2">
      <c r="D337" s="8">
        <v>7</v>
      </c>
      <c r="E33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37" s="8">
        <v>1</v>
      </c>
      <c r="G337" s="8">
        <v>2</v>
      </c>
      <c r="H337" s="8">
        <v>3</v>
      </c>
      <c r="I337" s="8">
        <v>4</v>
      </c>
      <c r="J337" s="8">
        <v>5</v>
      </c>
      <c r="K337" s="8">
        <v>6</v>
      </c>
      <c r="L337" s="9">
        <v>7</v>
      </c>
    </row>
    <row r="338" spans="4:12" x14ac:dyDescent="0.2">
      <c r="D338" s="8">
        <v>8</v>
      </c>
      <c r="E33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38" s="8">
        <v>1</v>
      </c>
      <c r="G338" s="8">
        <v>2</v>
      </c>
      <c r="H338" s="8">
        <v>3</v>
      </c>
      <c r="I338" s="8">
        <v>4</v>
      </c>
      <c r="J338" s="8">
        <v>5</v>
      </c>
      <c r="K338" s="8">
        <v>6</v>
      </c>
      <c r="L338" s="9">
        <v>7</v>
      </c>
    </row>
    <row r="339" spans="4:12" x14ac:dyDescent="0.2">
      <c r="D339" s="8">
        <v>9</v>
      </c>
      <c r="E33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39" s="8">
        <v>1</v>
      </c>
      <c r="G339" s="8">
        <v>2</v>
      </c>
      <c r="H339" s="8">
        <v>3</v>
      </c>
      <c r="I339" s="8">
        <v>4</v>
      </c>
      <c r="J339" s="8">
        <v>5</v>
      </c>
      <c r="K339" s="8">
        <v>6</v>
      </c>
      <c r="L339" s="9">
        <v>7</v>
      </c>
    </row>
    <row r="340" spans="4:12" x14ac:dyDescent="0.2">
      <c r="D340" s="8">
        <v>10</v>
      </c>
      <c r="E34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0" s="8">
        <v>1</v>
      </c>
      <c r="G340" s="8">
        <v>2</v>
      </c>
      <c r="H340" s="8">
        <v>3</v>
      </c>
      <c r="I340" s="8">
        <v>4</v>
      </c>
      <c r="J340" s="8">
        <v>5</v>
      </c>
      <c r="K340" s="8">
        <v>6</v>
      </c>
      <c r="L340" s="9">
        <v>7</v>
      </c>
    </row>
    <row r="341" spans="4:12" x14ac:dyDescent="0.2">
      <c r="D341" s="8">
        <v>11</v>
      </c>
      <c r="E34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1" s="8">
        <v>1</v>
      </c>
      <c r="G341" s="8">
        <v>2</v>
      </c>
      <c r="H341" s="8">
        <v>3</v>
      </c>
      <c r="I341" s="8">
        <v>4</v>
      </c>
      <c r="J341" s="8">
        <v>5</v>
      </c>
      <c r="K341" s="8">
        <v>6</v>
      </c>
      <c r="L341" s="9">
        <v>7</v>
      </c>
    </row>
    <row r="342" spans="4:12" x14ac:dyDescent="0.2">
      <c r="D342" s="8">
        <v>12</v>
      </c>
      <c r="E34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2" s="8">
        <v>1</v>
      </c>
      <c r="G342" s="8">
        <v>2</v>
      </c>
      <c r="H342" s="8">
        <v>3</v>
      </c>
      <c r="I342" s="8">
        <v>4</v>
      </c>
      <c r="J342" s="8">
        <v>5</v>
      </c>
      <c r="K342" s="8">
        <v>6</v>
      </c>
      <c r="L342" s="9">
        <v>7</v>
      </c>
    </row>
    <row r="343" spans="4:12" x14ac:dyDescent="0.2">
      <c r="D343" s="8">
        <v>13</v>
      </c>
      <c r="E34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3" s="8">
        <v>1</v>
      </c>
      <c r="G343" s="8">
        <v>2</v>
      </c>
      <c r="H343" s="8">
        <v>3</v>
      </c>
      <c r="I343" s="8">
        <v>4</v>
      </c>
      <c r="J343" s="8">
        <v>5</v>
      </c>
      <c r="K343" s="8">
        <v>6</v>
      </c>
      <c r="L343" s="9">
        <v>7</v>
      </c>
    </row>
    <row r="344" spans="4:12" x14ac:dyDescent="0.2">
      <c r="D344" s="8">
        <v>14</v>
      </c>
      <c r="E34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4" s="8">
        <v>1</v>
      </c>
      <c r="G344" s="8">
        <v>2</v>
      </c>
      <c r="H344" s="8">
        <v>3</v>
      </c>
      <c r="I344" s="8">
        <v>4</v>
      </c>
      <c r="J344" s="8">
        <v>5</v>
      </c>
      <c r="K344" s="8">
        <v>6</v>
      </c>
      <c r="L344" s="9">
        <v>7</v>
      </c>
    </row>
    <row r="345" spans="4:12" x14ac:dyDescent="0.2">
      <c r="D345" s="8">
        <v>15</v>
      </c>
      <c r="E34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5" s="8">
        <v>1</v>
      </c>
      <c r="G345" s="8">
        <v>2</v>
      </c>
      <c r="H345" s="8">
        <v>3</v>
      </c>
      <c r="I345" s="8">
        <v>4</v>
      </c>
      <c r="J345" s="8">
        <v>5</v>
      </c>
      <c r="K345" s="8">
        <v>6</v>
      </c>
      <c r="L345" s="9">
        <v>7</v>
      </c>
    </row>
    <row r="346" spans="4:12" x14ac:dyDescent="0.2">
      <c r="D346" s="8">
        <v>16</v>
      </c>
      <c r="E34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6" s="8">
        <v>1</v>
      </c>
      <c r="G346" s="8">
        <v>2</v>
      </c>
      <c r="H346" s="8">
        <v>3</v>
      </c>
      <c r="I346" s="8">
        <v>4</v>
      </c>
      <c r="J346" s="8">
        <v>5</v>
      </c>
      <c r="K346" s="8">
        <v>6</v>
      </c>
      <c r="L346" s="9">
        <v>7</v>
      </c>
    </row>
    <row r="347" spans="4:12" x14ac:dyDescent="0.2">
      <c r="D347" s="8">
        <v>17</v>
      </c>
      <c r="E34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7" s="8">
        <v>1</v>
      </c>
      <c r="G347" s="8">
        <v>2</v>
      </c>
      <c r="H347" s="8">
        <v>3</v>
      </c>
      <c r="I347" s="8">
        <v>4</v>
      </c>
      <c r="J347" s="8">
        <v>5</v>
      </c>
      <c r="K347" s="8">
        <v>6</v>
      </c>
      <c r="L347" s="9">
        <v>7</v>
      </c>
    </row>
    <row r="348" spans="4:12" x14ac:dyDescent="0.2">
      <c r="D348" s="8">
        <v>18</v>
      </c>
      <c r="E34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8" s="8">
        <v>1</v>
      </c>
      <c r="G348" s="8">
        <v>2</v>
      </c>
      <c r="H348" s="8">
        <v>3</v>
      </c>
      <c r="I348" s="8">
        <v>4</v>
      </c>
      <c r="J348" s="8">
        <v>5</v>
      </c>
      <c r="K348" s="8">
        <v>6</v>
      </c>
      <c r="L348" s="9">
        <v>7</v>
      </c>
    </row>
    <row r="349" spans="4:12" x14ac:dyDescent="0.2">
      <c r="D349" s="8">
        <v>19</v>
      </c>
      <c r="E34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49" s="8">
        <v>1</v>
      </c>
      <c r="G349" s="8">
        <v>2</v>
      </c>
      <c r="H349" s="8">
        <v>3</v>
      </c>
      <c r="I349" s="8">
        <v>4</v>
      </c>
      <c r="J349" s="8">
        <v>5</v>
      </c>
      <c r="K349" s="8">
        <v>6</v>
      </c>
      <c r="L349" s="9">
        <v>7</v>
      </c>
    </row>
    <row r="350" spans="4:12" x14ac:dyDescent="0.2">
      <c r="D350" s="8">
        <v>20</v>
      </c>
      <c r="E35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50" s="8">
        <v>1</v>
      </c>
      <c r="G350" s="8">
        <v>2</v>
      </c>
      <c r="H350" s="8">
        <v>3</v>
      </c>
      <c r="I350" s="8">
        <v>4</v>
      </c>
      <c r="J350" s="8">
        <v>5</v>
      </c>
      <c r="K350" s="8">
        <v>6</v>
      </c>
      <c r="L350" s="9">
        <v>7</v>
      </c>
    </row>
    <row r="351" spans="4:12" x14ac:dyDescent="0.2">
      <c r="D351" s="8">
        <v>21</v>
      </c>
      <c r="E35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51" s="8">
        <v>1</v>
      </c>
      <c r="G351" s="8">
        <v>2</v>
      </c>
      <c r="H351" s="8">
        <v>3</v>
      </c>
      <c r="I351" s="8">
        <v>4</v>
      </c>
      <c r="J351" s="8">
        <v>5</v>
      </c>
      <c r="K351" s="8">
        <v>6</v>
      </c>
      <c r="L351" s="9">
        <v>7</v>
      </c>
    </row>
    <row r="352" spans="4:12" x14ac:dyDescent="0.2">
      <c r="D352" s="8">
        <v>22</v>
      </c>
      <c r="E35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52" s="8">
        <v>1</v>
      </c>
      <c r="G352" s="8">
        <v>2</v>
      </c>
      <c r="H352" s="8">
        <v>3</v>
      </c>
      <c r="I352" s="8">
        <v>4</v>
      </c>
      <c r="J352" s="8">
        <v>5</v>
      </c>
      <c r="K352" s="8">
        <v>6</v>
      </c>
      <c r="L352" s="9">
        <v>7</v>
      </c>
    </row>
    <row r="353" spans="4:14" x14ac:dyDescent="0.2">
      <c r="D353" s="8">
        <v>23</v>
      </c>
      <c r="E35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53" s="8">
        <v>1</v>
      </c>
      <c r="G353" s="8">
        <v>2</v>
      </c>
      <c r="H353" s="8">
        <v>3</v>
      </c>
      <c r="I353" s="8">
        <v>4</v>
      </c>
      <c r="J353" s="8">
        <v>5</v>
      </c>
      <c r="K353" s="8">
        <v>6</v>
      </c>
      <c r="L353" s="9">
        <v>7</v>
      </c>
    </row>
    <row r="354" spans="4:14" x14ac:dyDescent="0.2">
      <c r="D354" s="8">
        <v>24</v>
      </c>
      <c r="E35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54" s="8">
        <v>1</v>
      </c>
      <c r="G354" s="8">
        <v>2</v>
      </c>
      <c r="H354" s="8">
        <v>3</v>
      </c>
      <c r="I354" s="8">
        <v>4</v>
      </c>
      <c r="J354" s="8">
        <v>5</v>
      </c>
      <c r="K354" s="8">
        <v>6</v>
      </c>
      <c r="L354" s="9">
        <v>7</v>
      </c>
    </row>
    <row r="355" spans="4:14" ht="13.5" thickBot="1" x14ac:dyDescent="0.25">
      <c r="D355" s="11">
        <v>25</v>
      </c>
      <c r="E35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55" s="11">
        <v>1</v>
      </c>
      <c r="G355" s="11">
        <v>2</v>
      </c>
      <c r="H355" s="11">
        <v>3</v>
      </c>
      <c r="I355" s="11">
        <v>4</v>
      </c>
      <c r="J355" s="11">
        <v>5</v>
      </c>
      <c r="K355" s="11">
        <v>6</v>
      </c>
      <c r="L355" s="12">
        <v>7</v>
      </c>
    </row>
    <row r="356" spans="4:14" x14ac:dyDescent="0.2">
      <c r="D356" s="2"/>
      <c r="E356" s="2"/>
      <c r="F356" s="2"/>
      <c r="G356" s="2"/>
      <c r="H356" s="2"/>
      <c r="I356" s="2"/>
      <c r="J356" s="2"/>
      <c r="K356" s="2"/>
      <c r="L356" s="3"/>
      <c r="N356">
        <v>5.0999999999999996</v>
      </c>
    </row>
    <row r="357" spans="4:14" x14ac:dyDescent="0.2">
      <c r="D357" t="s">
        <v>8</v>
      </c>
      <c r="E357" t="s">
        <v>16</v>
      </c>
      <c r="F357" s="5" t="s">
        <v>9</v>
      </c>
      <c r="G357" s="5" t="s">
        <v>10</v>
      </c>
      <c r="H357" s="5" t="s">
        <v>11</v>
      </c>
      <c r="I357" s="5" t="s">
        <v>12</v>
      </c>
      <c r="J357" s="5" t="s">
        <v>13</v>
      </c>
      <c r="K357" s="5" t="s">
        <v>14</v>
      </c>
      <c r="L357" s="6" t="s">
        <v>15</v>
      </c>
    </row>
    <row r="358" spans="4:14" x14ac:dyDescent="0.2">
      <c r="L358" s="7"/>
    </row>
    <row r="359" spans="4:14" x14ac:dyDescent="0.2">
      <c r="D359" s="8">
        <v>1</v>
      </c>
      <c r="E35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59" s="8">
        <v>1</v>
      </c>
      <c r="G359" s="8">
        <v>2</v>
      </c>
      <c r="H359" s="8">
        <v>3</v>
      </c>
      <c r="I359" s="8">
        <v>4</v>
      </c>
      <c r="J359" s="8">
        <v>5</v>
      </c>
      <c r="K359" s="8">
        <v>6</v>
      </c>
      <c r="L359" s="9">
        <v>7</v>
      </c>
    </row>
    <row r="360" spans="4:14" x14ac:dyDescent="0.2">
      <c r="D360" s="8">
        <v>2</v>
      </c>
      <c r="E36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0" s="8">
        <v>1</v>
      </c>
      <c r="G360" s="8">
        <v>2</v>
      </c>
      <c r="H360" s="8">
        <v>3</v>
      </c>
      <c r="I360" s="8">
        <v>4</v>
      </c>
      <c r="J360" s="8">
        <v>5</v>
      </c>
      <c r="K360" s="8">
        <v>6</v>
      </c>
      <c r="L360" s="9">
        <v>7</v>
      </c>
    </row>
    <row r="361" spans="4:14" x14ac:dyDescent="0.2">
      <c r="D361" s="8">
        <v>3</v>
      </c>
      <c r="E36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1" s="8">
        <v>1</v>
      </c>
      <c r="G361" s="8">
        <v>2</v>
      </c>
      <c r="H361" s="8">
        <v>3</v>
      </c>
      <c r="I361" s="8">
        <v>4</v>
      </c>
      <c r="J361" s="8">
        <v>5</v>
      </c>
      <c r="K361" s="8">
        <v>6</v>
      </c>
      <c r="L361" s="9">
        <v>7</v>
      </c>
    </row>
    <row r="362" spans="4:14" x14ac:dyDescent="0.2">
      <c r="D362" s="8">
        <v>4</v>
      </c>
      <c r="E36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2" s="8">
        <v>1</v>
      </c>
      <c r="G362" s="8">
        <v>2</v>
      </c>
      <c r="H362" s="8">
        <v>3</v>
      </c>
      <c r="I362" s="8">
        <v>4</v>
      </c>
      <c r="J362" s="8">
        <v>5</v>
      </c>
      <c r="K362" s="8">
        <v>6</v>
      </c>
      <c r="L362" s="9">
        <v>7</v>
      </c>
    </row>
    <row r="363" spans="4:14" x14ac:dyDescent="0.2">
      <c r="D363" s="8">
        <v>5</v>
      </c>
      <c r="E36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3" s="8">
        <v>1</v>
      </c>
      <c r="G363" s="8">
        <v>2</v>
      </c>
      <c r="H363" s="8">
        <v>3</v>
      </c>
      <c r="I363" s="8">
        <v>4</v>
      </c>
      <c r="J363" s="8">
        <v>5</v>
      </c>
      <c r="K363" s="8">
        <v>6</v>
      </c>
      <c r="L363" s="9">
        <v>7</v>
      </c>
    </row>
    <row r="364" spans="4:14" x14ac:dyDescent="0.2">
      <c r="D364" s="8">
        <v>6</v>
      </c>
      <c r="E36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4" s="8">
        <v>1</v>
      </c>
      <c r="G364" s="8">
        <v>2</v>
      </c>
      <c r="H364" s="8">
        <v>3</v>
      </c>
      <c r="I364" s="8">
        <v>4</v>
      </c>
      <c r="J364" s="8">
        <v>5</v>
      </c>
      <c r="K364" s="8">
        <v>6</v>
      </c>
      <c r="L364" s="9">
        <v>7</v>
      </c>
    </row>
    <row r="365" spans="4:14" x14ac:dyDescent="0.2">
      <c r="D365" s="8">
        <v>7</v>
      </c>
      <c r="E36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5" s="8">
        <v>1</v>
      </c>
      <c r="G365" s="8">
        <v>2</v>
      </c>
      <c r="H365" s="8">
        <v>3</v>
      </c>
      <c r="I365" s="8">
        <v>4</v>
      </c>
      <c r="J365" s="8">
        <v>5</v>
      </c>
      <c r="K365" s="8">
        <v>6</v>
      </c>
      <c r="L365" s="9">
        <v>7</v>
      </c>
    </row>
    <row r="366" spans="4:14" x14ac:dyDescent="0.2">
      <c r="D366" s="8">
        <v>8</v>
      </c>
      <c r="E36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6" s="8">
        <v>1</v>
      </c>
      <c r="G366" s="8">
        <v>2</v>
      </c>
      <c r="H366" s="8">
        <v>3</v>
      </c>
      <c r="I366" s="8">
        <v>4</v>
      </c>
      <c r="J366" s="8">
        <v>5</v>
      </c>
      <c r="K366" s="8">
        <v>6</v>
      </c>
      <c r="L366" s="9">
        <v>7</v>
      </c>
    </row>
    <row r="367" spans="4:14" x14ac:dyDescent="0.2">
      <c r="D367" s="8">
        <v>9</v>
      </c>
      <c r="E36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7" s="8">
        <v>1</v>
      </c>
      <c r="G367" s="8">
        <v>2</v>
      </c>
      <c r="H367" s="8">
        <v>3</v>
      </c>
      <c r="I367" s="8">
        <v>4</v>
      </c>
      <c r="J367" s="8">
        <v>5</v>
      </c>
      <c r="K367" s="8">
        <v>6</v>
      </c>
      <c r="L367" s="9">
        <v>7</v>
      </c>
    </row>
    <row r="368" spans="4:14" x14ac:dyDescent="0.2">
      <c r="D368" s="8">
        <v>10</v>
      </c>
      <c r="E36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8" s="8">
        <v>1</v>
      </c>
      <c r="G368" s="8">
        <v>2</v>
      </c>
      <c r="H368" s="8">
        <v>3</v>
      </c>
      <c r="I368" s="8">
        <v>4</v>
      </c>
      <c r="J368" s="8">
        <v>5</v>
      </c>
      <c r="K368" s="8">
        <v>6</v>
      </c>
      <c r="L368" s="9">
        <v>7</v>
      </c>
    </row>
    <row r="369" spans="4:12" x14ac:dyDescent="0.2">
      <c r="D369" s="8">
        <v>11</v>
      </c>
      <c r="E36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69" s="8">
        <v>1</v>
      </c>
      <c r="G369" s="8">
        <v>2</v>
      </c>
      <c r="H369" s="8">
        <v>3</v>
      </c>
      <c r="I369" s="8">
        <v>4</v>
      </c>
      <c r="J369" s="8">
        <v>5</v>
      </c>
      <c r="K369" s="8">
        <v>6</v>
      </c>
      <c r="L369" s="9">
        <v>7</v>
      </c>
    </row>
    <row r="370" spans="4:12" x14ac:dyDescent="0.2">
      <c r="D370" s="8">
        <v>12</v>
      </c>
      <c r="E37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0" s="8">
        <v>1</v>
      </c>
      <c r="G370" s="8">
        <v>2</v>
      </c>
      <c r="H370" s="8">
        <v>3</v>
      </c>
      <c r="I370" s="8">
        <v>4</v>
      </c>
      <c r="J370" s="8">
        <v>5</v>
      </c>
      <c r="K370" s="8">
        <v>6</v>
      </c>
      <c r="L370" s="9">
        <v>7</v>
      </c>
    </row>
    <row r="371" spans="4:12" x14ac:dyDescent="0.2">
      <c r="D371" s="8">
        <v>13</v>
      </c>
      <c r="E37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1" s="8">
        <v>1</v>
      </c>
      <c r="G371" s="8">
        <v>2</v>
      </c>
      <c r="H371" s="8">
        <v>3</v>
      </c>
      <c r="I371" s="8">
        <v>4</v>
      </c>
      <c r="J371" s="8">
        <v>5</v>
      </c>
      <c r="K371" s="8">
        <v>6</v>
      </c>
      <c r="L371" s="9">
        <v>7</v>
      </c>
    </row>
    <row r="372" spans="4:12" x14ac:dyDescent="0.2">
      <c r="D372" s="8">
        <v>14</v>
      </c>
      <c r="E37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2" s="8">
        <v>1</v>
      </c>
      <c r="G372" s="8">
        <v>2</v>
      </c>
      <c r="H372" s="8">
        <v>3</v>
      </c>
      <c r="I372" s="8">
        <v>4</v>
      </c>
      <c r="J372" s="8">
        <v>5</v>
      </c>
      <c r="K372" s="8">
        <v>6</v>
      </c>
      <c r="L372" s="9">
        <v>7</v>
      </c>
    </row>
    <row r="373" spans="4:12" x14ac:dyDescent="0.2">
      <c r="D373" s="8">
        <v>15</v>
      </c>
      <c r="E37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3" s="8">
        <v>1</v>
      </c>
      <c r="G373" s="8">
        <v>2</v>
      </c>
      <c r="H373" s="8">
        <v>3</v>
      </c>
      <c r="I373" s="8">
        <v>4</v>
      </c>
      <c r="J373" s="8">
        <v>5</v>
      </c>
      <c r="K373" s="8">
        <v>6</v>
      </c>
      <c r="L373" s="9">
        <v>7</v>
      </c>
    </row>
    <row r="374" spans="4:12" x14ac:dyDescent="0.2">
      <c r="D374" s="8">
        <v>16</v>
      </c>
      <c r="E37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4" s="8">
        <v>1</v>
      </c>
      <c r="G374" s="8">
        <v>2</v>
      </c>
      <c r="H374" s="8">
        <v>3</v>
      </c>
      <c r="I374" s="8">
        <v>4</v>
      </c>
      <c r="J374" s="8">
        <v>5</v>
      </c>
      <c r="K374" s="8">
        <v>6</v>
      </c>
      <c r="L374" s="9">
        <v>7</v>
      </c>
    </row>
    <row r="375" spans="4:12" x14ac:dyDescent="0.2">
      <c r="D375" s="8">
        <v>17</v>
      </c>
      <c r="E37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5" s="8">
        <v>1</v>
      </c>
      <c r="G375" s="8">
        <v>2</v>
      </c>
      <c r="H375" s="8">
        <v>3</v>
      </c>
      <c r="I375" s="8">
        <v>4</v>
      </c>
      <c r="J375" s="8">
        <v>5</v>
      </c>
      <c r="K375" s="8">
        <v>6</v>
      </c>
      <c r="L375" s="9">
        <v>7</v>
      </c>
    </row>
    <row r="376" spans="4:12" x14ac:dyDescent="0.2">
      <c r="D376" s="8">
        <v>18</v>
      </c>
      <c r="E37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6" s="8">
        <v>1</v>
      </c>
      <c r="G376" s="8">
        <v>2</v>
      </c>
      <c r="H376" s="8">
        <v>3</v>
      </c>
      <c r="I376" s="8">
        <v>4</v>
      </c>
      <c r="J376" s="8">
        <v>5</v>
      </c>
      <c r="K376" s="8">
        <v>6</v>
      </c>
      <c r="L376" s="9">
        <v>7</v>
      </c>
    </row>
    <row r="377" spans="4:12" x14ac:dyDescent="0.2">
      <c r="D377" s="8">
        <v>19</v>
      </c>
      <c r="E37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7" s="8">
        <v>1</v>
      </c>
      <c r="G377" s="8">
        <v>2</v>
      </c>
      <c r="H377" s="8">
        <v>3</v>
      </c>
      <c r="I377" s="8">
        <v>4</v>
      </c>
      <c r="J377" s="8">
        <v>5</v>
      </c>
      <c r="K377" s="8">
        <v>6</v>
      </c>
      <c r="L377" s="9">
        <v>7</v>
      </c>
    </row>
    <row r="378" spans="4:12" x14ac:dyDescent="0.2">
      <c r="D378" s="8">
        <v>20</v>
      </c>
      <c r="E37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8" s="8">
        <v>1</v>
      </c>
      <c r="G378" s="8">
        <v>2</v>
      </c>
      <c r="H378" s="8">
        <v>3</v>
      </c>
      <c r="I378" s="8">
        <v>4</v>
      </c>
      <c r="J378" s="8">
        <v>5</v>
      </c>
      <c r="K378" s="8">
        <v>6</v>
      </c>
      <c r="L378" s="9">
        <v>7</v>
      </c>
    </row>
    <row r="379" spans="4:12" x14ac:dyDescent="0.2">
      <c r="D379" s="8">
        <v>21</v>
      </c>
      <c r="E37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79" s="8">
        <v>1</v>
      </c>
      <c r="G379" s="8">
        <v>2</v>
      </c>
      <c r="H379" s="8">
        <v>3</v>
      </c>
      <c r="I379" s="8">
        <v>4</v>
      </c>
      <c r="J379" s="8">
        <v>5</v>
      </c>
      <c r="K379" s="8">
        <v>6</v>
      </c>
      <c r="L379" s="9">
        <v>7</v>
      </c>
    </row>
    <row r="380" spans="4:12" x14ac:dyDescent="0.2">
      <c r="D380" s="8">
        <v>22</v>
      </c>
      <c r="E38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80" s="8">
        <v>1</v>
      </c>
      <c r="G380" s="8">
        <v>2</v>
      </c>
      <c r="H380" s="8">
        <v>3</v>
      </c>
      <c r="I380" s="8">
        <v>4</v>
      </c>
      <c r="J380" s="8">
        <v>5</v>
      </c>
      <c r="K380" s="8">
        <v>6</v>
      </c>
      <c r="L380" s="9">
        <v>7</v>
      </c>
    </row>
    <row r="381" spans="4:12" x14ac:dyDescent="0.2">
      <c r="D381" s="8">
        <v>23</v>
      </c>
      <c r="E38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81" s="8">
        <v>1</v>
      </c>
      <c r="G381" s="8">
        <v>2</v>
      </c>
      <c r="H381" s="8">
        <v>3</v>
      </c>
      <c r="I381" s="8">
        <v>4</v>
      </c>
      <c r="J381" s="8">
        <v>5</v>
      </c>
      <c r="K381" s="8">
        <v>6</v>
      </c>
      <c r="L381" s="9">
        <v>7</v>
      </c>
    </row>
    <row r="382" spans="4:12" x14ac:dyDescent="0.2">
      <c r="D382" s="8">
        <v>24</v>
      </c>
      <c r="E38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82" s="8">
        <v>1</v>
      </c>
      <c r="G382" s="8">
        <v>2</v>
      </c>
      <c r="H382" s="8">
        <v>3</v>
      </c>
      <c r="I382" s="8">
        <v>4</v>
      </c>
      <c r="J382" s="8">
        <v>5</v>
      </c>
      <c r="K382" s="8">
        <v>6</v>
      </c>
      <c r="L382" s="9">
        <v>7</v>
      </c>
    </row>
    <row r="383" spans="4:12" ht="13.5" thickBot="1" x14ac:dyDescent="0.25">
      <c r="D383" s="11">
        <v>25</v>
      </c>
      <c r="E38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83" s="11">
        <v>1</v>
      </c>
      <c r="G383" s="11">
        <v>2</v>
      </c>
      <c r="H383" s="11">
        <v>3</v>
      </c>
      <c r="I383" s="11">
        <v>4</v>
      </c>
      <c r="J383" s="11">
        <v>5</v>
      </c>
      <c r="K383" s="11">
        <v>6</v>
      </c>
      <c r="L383" s="12">
        <v>7</v>
      </c>
    </row>
    <row r="384" spans="4:12" ht="13.5" thickBot="1" x14ac:dyDescent="0.25"/>
    <row r="385" spans="4:14" x14ac:dyDescent="0.2">
      <c r="D385" s="2" t="s">
        <v>8</v>
      </c>
      <c r="E385" s="2" t="s">
        <v>19</v>
      </c>
      <c r="F385" s="13" t="s">
        <v>9</v>
      </c>
      <c r="G385" s="13" t="s">
        <v>10</v>
      </c>
      <c r="H385" s="13" t="s">
        <v>11</v>
      </c>
      <c r="I385" s="13" t="s">
        <v>12</v>
      </c>
      <c r="J385" s="13" t="s">
        <v>13</v>
      </c>
      <c r="K385" s="13" t="s">
        <v>14</v>
      </c>
      <c r="L385" s="14" t="s">
        <v>15</v>
      </c>
      <c r="N385">
        <v>5.2</v>
      </c>
    </row>
    <row r="386" spans="4:14" x14ac:dyDescent="0.2">
      <c r="L386" s="7"/>
    </row>
    <row r="387" spans="4:14" x14ac:dyDescent="0.2">
      <c r="D387" s="8">
        <v>1</v>
      </c>
      <c r="E38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87" s="8">
        <v>1</v>
      </c>
      <c r="G387" s="8">
        <v>2</v>
      </c>
      <c r="H387" s="8">
        <v>3</v>
      </c>
      <c r="I387" s="8">
        <v>4</v>
      </c>
      <c r="J387" s="8">
        <v>5</v>
      </c>
      <c r="K387" s="8">
        <v>6</v>
      </c>
      <c r="L387" s="9">
        <v>7</v>
      </c>
    </row>
    <row r="388" spans="4:14" x14ac:dyDescent="0.2">
      <c r="D388" s="8">
        <v>2</v>
      </c>
      <c r="E38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88" s="8">
        <v>1</v>
      </c>
      <c r="G388" s="8">
        <v>2</v>
      </c>
      <c r="H388" s="8">
        <v>3</v>
      </c>
      <c r="I388" s="8">
        <v>4</v>
      </c>
      <c r="J388" s="8">
        <v>5</v>
      </c>
      <c r="K388" s="8">
        <v>6</v>
      </c>
      <c r="L388" s="9">
        <v>7</v>
      </c>
    </row>
    <row r="389" spans="4:14" x14ac:dyDescent="0.2">
      <c r="D389" s="8">
        <v>3</v>
      </c>
      <c r="E38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89" s="8">
        <v>1</v>
      </c>
      <c r="G389" s="8">
        <v>2</v>
      </c>
      <c r="H389" s="8">
        <v>3</v>
      </c>
      <c r="I389" s="8">
        <v>4</v>
      </c>
      <c r="J389" s="8">
        <v>5</v>
      </c>
      <c r="K389" s="8">
        <v>6</v>
      </c>
      <c r="L389" s="9">
        <v>7</v>
      </c>
    </row>
    <row r="390" spans="4:14" x14ac:dyDescent="0.2">
      <c r="D390" s="8">
        <v>4</v>
      </c>
      <c r="E39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0" s="8">
        <v>1</v>
      </c>
      <c r="G390" s="8">
        <v>2</v>
      </c>
      <c r="H390" s="8">
        <v>3</v>
      </c>
      <c r="I390" s="8">
        <v>4</v>
      </c>
      <c r="J390" s="8">
        <v>5</v>
      </c>
      <c r="K390" s="8">
        <v>6</v>
      </c>
      <c r="L390" s="9">
        <v>7</v>
      </c>
    </row>
    <row r="391" spans="4:14" x14ac:dyDescent="0.2">
      <c r="D391" s="8">
        <v>5</v>
      </c>
      <c r="E39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1" s="8">
        <v>1</v>
      </c>
      <c r="G391" s="8">
        <v>2</v>
      </c>
      <c r="H391" s="8">
        <v>3</v>
      </c>
      <c r="I391" s="8">
        <v>4</v>
      </c>
      <c r="J391" s="8">
        <v>5</v>
      </c>
      <c r="K391" s="8">
        <v>6</v>
      </c>
      <c r="L391" s="9">
        <v>7</v>
      </c>
    </row>
    <row r="392" spans="4:14" x14ac:dyDescent="0.2">
      <c r="D392" s="8">
        <v>6</v>
      </c>
      <c r="E39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2" s="8">
        <v>1</v>
      </c>
      <c r="G392" s="8">
        <v>2</v>
      </c>
      <c r="H392" s="8">
        <v>3</v>
      </c>
      <c r="I392" s="8">
        <v>4</v>
      </c>
      <c r="J392" s="8">
        <v>5</v>
      </c>
      <c r="K392" s="8">
        <v>6</v>
      </c>
      <c r="L392" s="9">
        <v>7</v>
      </c>
    </row>
    <row r="393" spans="4:14" x14ac:dyDescent="0.2">
      <c r="D393" s="8">
        <v>7</v>
      </c>
      <c r="E39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3" s="8">
        <v>1</v>
      </c>
      <c r="G393" s="8">
        <v>2</v>
      </c>
      <c r="H393" s="8">
        <v>3</v>
      </c>
      <c r="I393" s="8">
        <v>4</v>
      </c>
      <c r="J393" s="8">
        <v>5</v>
      </c>
      <c r="K393" s="8">
        <v>6</v>
      </c>
      <c r="L393" s="9">
        <v>7</v>
      </c>
    </row>
    <row r="394" spans="4:14" x14ac:dyDescent="0.2">
      <c r="D394" s="8">
        <v>8</v>
      </c>
      <c r="E39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4" s="8">
        <v>1</v>
      </c>
      <c r="G394" s="8">
        <v>2</v>
      </c>
      <c r="H394" s="8">
        <v>3</v>
      </c>
      <c r="I394" s="8">
        <v>4</v>
      </c>
      <c r="J394" s="8">
        <v>5</v>
      </c>
      <c r="K394" s="8">
        <v>6</v>
      </c>
      <c r="L394" s="9">
        <v>7</v>
      </c>
    </row>
    <row r="395" spans="4:14" x14ac:dyDescent="0.2">
      <c r="D395" s="8">
        <v>9</v>
      </c>
      <c r="E39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5" s="8">
        <v>1</v>
      </c>
      <c r="G395" s="8">
        <v>2</v>
      </c>
      <c r="H395" s="8">
        <v>3</v>
      </c>
      <c r="I395" s="8">
        <v>4</v>
      </c>
      <c r="J395" s="8">
        <v>5</v>
      </c>
      <c r="K395" s="8">
        <v>6</v>
      </c>
      <c r="L395" s="9">
        <v>7</v>
      </c>
    </row>
    <row r="396" spans="4:14" x14ac:dyDescent="0.2">
      <c r="D396" s="8">
        <v>10</v>
      </c>
      <c r="E39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6" s="8">
        <v>1</v>
      </c>
      <c r="G396" s="8">
        <v>2</v>
      </c>
      <c r="H396" s="8">
        <v>3</v>
      </c>
      <c r="I396" s="8">
        <v>4</v>
      </c>
      <c r="J396" s="8">
        <v>5</v>
      </c>
      <c r="K396" s="8">
        <v>6</v>
      </c>
      <c r="L396" s="9">
        <v>7</v>
      </c>
    </row>
    <row r="397" spans="4:14" x14ac:dyDescent="0.2">
      <c r="D397" s="8">
        <v>11</v>
      </c>
      <c r="E39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7" s="8">
        <v>1</v>
      </c>
      <c r="G397" s="8">
        <v>2</v>
      </c>
      <c r="H397" s="8">
        <v>3</v>
      </c>
      <c r="I397" s="8">
        <v>4</v>
      </c>
      <c r="J397" s="8">
        <v>5</v>
      </c>
      <c r="K397" s="8">
        <v>6</v>
      </c>
      <c r="L397" s="9">
        <v>7</v>
      </c>
    </row>
    <row r="398" spans="4:14" x14ac:dyDescent="0.2">
      <c r="D398" s="8">
        <v>12</v>
      </c>
      <c r="E39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8" s="8">
        <v>1</v>
      </c>
      <c r="G398" s="8">
        <v>2</v>
      </c>
      <c r="H398" s="8">
        <v>3</v>
      </c>
      <c r="I398" s="8">
        <v>4</v>
      </c>
      <c r="J398" s="8">
        <v>5</v>
      </c>
      <c r="K398" s="8">
        <v>6</v>
      </c>
      <c r="L398" s="9">
        <v>7</v>
      </c>
    </row>
    <row r="399" spans="4:14" x14ac:dyDescent="0.2">
      <c r="D399" s="8">
        <v>13</v>
      </c>
      <c r="E39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399" s="8">
        <v>1</v>
      </c>
      <c r="G399" s="8">
        <v>2</v>
      </c>
      <c r="H399" s="8">
        <v>3</v>
      </c>
      <c r="I399" s="8">
        <v>4</v>
      </c>
      <c r="J399" s="8">
        <v>5</v>
      </c>
      <c r="K399" s="8">
        <v>6</v>
      </c>
      <c r="L399" s="9">
        <v>7</v>
      </c>
    </row>
    <row r="400" spans="4:14" x14ac:dyDescent="0.2">
      <c r="D400" s="8">
        <v>14</v>
      </c>
      <c r="E40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0" s="8">
        <v>1</v>
      </c>
      <c r="G400" s="8">
        <v>2</v>
      </c>
      <c r="H400" s="8">
        <v>3</v>
      </c>
      <c r="I400" s="8">
        <v>4</v>
      </c>
      <c r="J400" s="8">
        <v>5</v>
      </c>
      <c r="K400" s="8">
        <v>6</v>
      </c>
      <c r="L400" s="9">
        <v>7</v>
      </c>
    </row>
    <row r="401" spans="4:14" x14ac:dyDescent="0.2">
      <c r="D401" s="8">
        <v>15</v>
      </c>
      <c r="E40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1" s="8">
        <v>1</v>
      </c>
      <c r="G401" s="8">
        <v>2</v>
      </c>
      <c r="H401" s="8">
        <v>3</v>
      </c>
      <c r="I401" s="8">
        <v>4</v>
      </c>
      <c r="J401" s="8">
        <v>5</v>
      </c>
      <c r="K401" s="8">
        <v>6</v>
      </c>
      <c r="L401" s="9">
        <v>7</v>
      </c>
    </row>
    <row r="402" spans="4:14" x14ac:dyDescent="0.2">
      <c r="D402" s="8">
        <v>16</v>
      </c>
      <c r="E40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2" s="8">
        <v>1</v>
      </c>
      <c r="G402" s="8">
        <v>2</v>
      </c>
      <c r="H402" s="8">
        <v>3</v>
      </c>
      <c r="I402" s="8">
        <v>4</v>
      </c>
      <c r="J402" s="8">
        <v>5</v>
      </c>
      <c r="K402" s="8">
        <v>6</v>
      </c>
      <c r="L402" s="9">
        <v>7</v>
      </c>
    </row>
    <row r="403" spans="4:14" x14ac:dyDescent="0.2">
      <c r="D403" s="8">
        <v>17</v>
      </c>
      <c r="E40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3" s="8">
        <v>1</v>
      </c>
      <c r="G403" s="8">
        <v>2</v>
      </c>
      <c r="H403" s="8">
        <v>3</v>
      </c>
      <c r="I403" s="8">
        <v>4</v>
      </c>
      <c r="J403" s="8">
        <v>5</v>
      </c>
      <c r="K403" s="8">
        <v>6</v>
      </c>
      <c r="L403" s="9">
        <v>7</v>
      </c>
    </row>
    <row r="404" spans="4:14" x14ac:dyDescent="0.2">
      <c r="D404" s="8">
        <v>18</v>
      </c>
      <c r="E40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4" s="8">
        <v>1</v>
      </c>
      <c r="G404" s="8">
        <v>2</v>
      </c>
      <c r="H404" s="8">
        <v>3</v>
      </c>
      <c r="I404" s="8">
        <v>4</v>
      </c>
      <c r="J404" s="8">
        <v>5</v>
      </c>
      <c r="K404" s="8">
        <v>6</v>
      </c>
      <c r="L404" s="9">
        <v>7</v>
      </c>
    </row>
    <row r="405" spans="4:14" x14ac:dyDescent="0.2">
      <c r="D405" s="8">
        <v>19</v>
      </c>
      <c r="E40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5" s="8">
        <v>1</v>
      </c>
      <c r="G405" s="8">
        <v>2</v>
      </c>
      <c r="H405" s="8">
        <v>3</v>
      </c>
      <c r="I405" s="8">
        <v>4</v>
      </c>
      <c r="J405" s="8">
        <v>5</v>
      </c>
      <c r="K405" s="8">
        <v>6</v>
      </c>
      <c r="L405" s="9">
        <v>7</v>
      </c>
    </row>
    <row r="406" spans="4:14" x14ac:dyDescent="0.2">
      <c r="D406" s="8">
        <v>20</v>
      </c>
      <c r="E40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6" s="8">
        <v>1</v>
      </c>
      <c r="G406" s="8">
        <v>2</v>
      </c>
      <c r="H406" s="8">
        <v>3</v>
      </c>
      <c r="I406" s="8">
        <v>4</v>
      </c>
      <c r="J406" s="8">
        <v>5</v>
      </c>
      <c r="K406" s="8">
        <v>6</v>
      </c>
      <c r="L406" s="9">
        <v>7</v>
      </c>
    </row>
    <row r="407" spans="4:14" x14ac:dyDescent="0.2">
      <c r="D407" s="8">
        <v>21</v>
      </c>
      <c r="E40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7" s="8">
        <v>1</v>
      </c>
      <c r="G407" s="8">
        <v>2</v>
      </c>
      <c r="H407" s="8">
        <v>3</v>
      </c>
      <c r="I407" s="8">
        <v>4</v>
      </c>
      <c r="J407" s="8">
        <v>5</v>
      </c>
      <c r="K407" s="8">
        <v>6</v>
      </c>
      <c r="L407" s="9">
        <v>7</v>
      </c>
    </row>
    <row r="408" spans="4:14" x14ac:dyDescent="0.2">
      <c r="D408" s="8">
        <v>22</v>
      </c>
      <c r="E40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8" s="8">
        <v>1</v>
      </c>
      <c r="G408" s="8">
        <v>2</v>
      </c>
      <c r="H408" s="8">
        <v>3</v>
      </c>
      <c r="I408" s="8">
        <v>4</v>
      </c>
      <c r="J408" s="8">
        <v>5</v>
      </c>
      <c r="K408" s="8">
        <v>6</v>
      </c>
      <c r="L408" s="9">
        <v>7</v>
      </c>
    </row>
    <row r="409" spans="4:14" x14ac:dyDescent="0.2">
      <c r="D409" s="8">
        <v>23</v>
      </c>
      <c r="E40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09" s="8">
        <v>1</v>
      </c>
      <c r="G409" s="8">
        <v>2</v>
      </c>
      <c r="H409" s="8">
        <v>3</v>
      </c>
      <c r="I409" s="8">
        <v>4</v>
      </c>
      <c r="J409" s="8">
        <v>5</v>
      </c>
      <c r="K409" s="8">
        <v>6</v>
      </c>
      <c r="L409" s="9">
        <v>7</v>
      </c>
    </row>
    <row r="410" spans="4:14" x14ac:dyDescent="0.2">
      <c r="D410" s="8">
        <v>24</v>
      </c>
      <c r="E41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10" s="8">
        <v>1</v>
      </c>
      <c r="G410" s="8">
        <v>2</v>
      </c>
      <c r="H410" s="8">
        <v>3</v>
      </c>
      <c r="I410" s="8">
        <v>4</v>
      </c>
      <c r="J410" s="8">
        <v>5</v>
      </c>
      <c r="K410" s="8">
        <v>6</v>
      </c>
      <c r="L410" s="9">
        <v>7</v>
      </c>
    </row>
    <row r="411" spans="4:14" ht="13.5" thickBot="1" x14ac:dyDescent="0.25">
      <c r="D411" s="11">
        <v>25</v>
      </c>
      <c r="E41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11" s="11">
        <v>1</v>
      </c>
      <c r="G411" s="11">
        <v>2</v>
      </c>
      <c r="H411" s="11">
        <v>3</v>
      </c>
      <c r="I411" s="11">
        <v>4</v>
      </c>
      <c r="J411" s="11">
        <v>5</v>
      </c>
      <c r="K411" s="11">
        <v>6</v>
      </c>
      <c r="L411" s="12">
        <v>7</v>
      </c>
    </row>
    <row r="412" spans="4:14" ht="13.5" thickBot="1" x14ac:dyDescent="0.25"/>
    <row r="413" spans="4:14" x14ac:dyDescent="0.2">
      <c r="D413" s="2" t="s">
        <v>8</v>
      </c>
      <c r="E413" s="2" t="s">
        <v>19</v>
      </c>
      <c r="F413" s="13" t="s">
        <v>9</v>
      </c>
      <c r="G413" s="13" t="s">
        <v>10</v>
      </c>
      <c r="H413" s="13" t="s">
        <v>11</v>
      </c>
      <c r="I413" s="13" t="s">
        <v>12</v>
      </c>
      <c r="J413" s="13" t="s">
        <v>13</v>
      </c>
      <c r="K413" s="13" t="s">
        <v>14</v>
      </c>
      <c r="L413" s="14" t="s">
        <v>15</v>
      </c>
      <c r="N413">
        <v>5.3</v>
      </c>
    </row>
    <row r="414" spans="4:14" x14ac:dyDescent="0.2">
      <c r="L414" s="7"/>
    </row>
    <row r="415" spans="4:14" x14ac:dyDescent="0.2">
      <c r="D415" s="8">
        <v>1</v>
      </c>
      <c r="E41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15" s="8">
        <v>1</v>
      </c>
      <c r="G415" s="8">
        <v>2</v>
      </c>
      <c r="H415" s="8">
        <v>3</v>
      </c>
      <c r="I415" s="8">
        <v>4</v>
      </c>
      <c r="J415" s="8">
        <v>5</v>
      </c>
      <c r="K415" s="8">
        <v>6</v>
      </c>
      <c r="L415" s="9">
        <v>7</v>
      </c>
    </row>
    <row r="416" spans="4:14" x14ac:dyDescent="0.2">
      <c r="D416" s="8">
        <v>2</v>
      </c>
      <c r="E41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16" s="8">
        <v>1</v>
      </c>
      <c r="G416" s="8">
        <v>2</v>
      </c>
      <c r="H416" s="8">
        <v>3</v>
      </c>
      <c r="I416" s="8">
        <v>4</v>
      </c>
      <c r="J416" s="8">
        <v>5</v>
      </c>
      <c r="K416" s="8">
        <v>6</v>
      </c>
      <c r="L416" s="9">
        <v>7</v>
      </c>
    </row>
    <row r="417" spans="4:12" x14ac:dyDescent="0.2">
      <c r="D417" s="8">
        <v>3</v>
      </c>
      <c r="E41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17" s="8">
        <v>1</v>
      </c>
      <c r="G417" s="8">
        <v>2</v>
      </c>
      <c r="H417" s="8">
        <v>3</v>
      </c>
      <c r="I417" s="8">
        <v>4</v>
      </c>
      <c r="J417" s="8">
        <v>5</v>
      </c>
      <c r="K417" s="8">
        <v>6</v>
      </c>
      <c r="L417" s="9">
        <v>7</v>
      </c>
    </row>
    <row r="418" spans="4:12" x14ac:dyDescent="0.2">
      <c r="D418" s="8">
        <v>4</v>
      </c>
      <c r="E41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18" s="8">
        <v>1</v>
      </c>
      <c r="G418" s="8">
        <v>2</v>
      </c>
      <c r="H418" s="8">
        <v>3</v>
      </c>
      <c r="I418" s="8">
        <v>4</v>
      </c>
      <c r="J418" s="8">
        <v>5</v>
      </c>
      <c r="K418" s="8">
        <v>6</v>
      </c>
      <c r="L418" s="9">
        <v>7</v>
      </c>
    </row>
    <row r="419" spans="4:12" x14ac:dyDescent="0.2">
      <c r="D419" s="8">
        <v>5</v>
      </c>
      <c r="E41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19" s="8">
        <v>1</v>
      </c>
      <c r="G419" s="8">
        <v>2</v>
      </c>
      <c r="H419" s="8">
        <v>3</v>
      </c>
      <c r="I419" s="8">
        <v>4</v>
      </c>
      <c r="J419" s="8">
        <v>5</v>
      </c>
      <c r="K419" s="8">
        <v>6</v>
      </c>
      <c r="L419" s="9">
        <v>7</v>
      </c>
    </row>
    <row r="420" spans="4:12" x14ac:dyDescent="0.2">
      <c r="D420" s="8">
        <v>6</v>
      </c>
      <c r="E42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0" s="8">
        <v>1</v>
      </c>
      <c r="G420" s="8">
        <v>2</v>
      </c>
      <c r="H420" s="8">
        <v>3</v>
      </c>
      <c r="I420" s="8">
        <v>4</v>
      </c>
      <c r="J420" s="8">
        <v>5</v>
      </c>
      <c r="K420" s="8">
        <v>6</v>
      </c>
      <c r="L420" s="9">
        <v>7</v>
      </c>
    </row>
    <row r="421" spans="4:12" x14ac:dyDescent="0.2">
      <c r="D421" s="8">
        <v>7</v>
      </c>
      <c r="E42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1" s="8">
        <v>1</v>
      </c>
      <c r="G421" s="8">
        <v>2</v>
      </c>
      <c r="H421" s="8">
        <v>3</v>
      </c>
      <c r="I421" s="8">
        <v>4</v>
      </c>
      <c r="J421" s="8">
        <v>5</v>
      </c>
      <c r="K421" s="8">
        <v>6</v>
      </c>
      <c r="L421" s="9">
        <v>7</v>
      </c>
    </row>
    <row r="422" spans="4:12" x14ac:dyDescent="0.2">
      <c r="D422" s="8">
        <v>8</v>
      </c>
      <c r="E42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2" s="8">
        <v>1</v>
      </c>
      <c r="G422" s="8">
        <v>2</v>
      </c>
      <c r="H422" s="8">
        <v>3</v>
      </c>
      <c r="I422" s="8">
        <v>4</v>
      </c>
      <c r="J422" s="8">
        <v>5</v>
      </c>
      <c r="K422" s="8">
        <v>6</v>
      </c>
      <c r="L422" s="9">
        <v>7</v>
      </c>
    </row>
    <row r="423" spans="4:12" x14ac:dyDescent="0.2">
      <c r="D423" s="8">
        <v>9</v>
      </c>
      <c r="E42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3" s="8">
        <v>1</v>
      </c>
      <c r="G423" s="8">
        <v>2</v>
      </c>
      <c r="H423" s="8">
        <v>3</v>
      </c>
      <c r="I423" s="8">
        <v>4</v>
      </c>
      <c r="J423" s="8">
        <v>5</v>
      </c>
      <c r="K423" s="8">
        <v>6</v>
      </c>
      <c r="L423" s="9">
        <v>7</v>
      </c>
    </row>
    <row r="424" spans="4:12" x14ac:dyDescent="0.2">
      <c r="D424" s="8">
        <v>10</v>
      </c>
      <c r="E42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4" s="8">
        <v>1</v>
      </c>
      <c r="G424" s="8">
        <v>2</v>
      </c>
      <c r="H424" s="8">
        <v>3</v>
      </c>
      <c r="I424" s="8">
        <v>4</v>
      </c>
      <c r="J424" s="8">
        <v>5</v>
      </c>
      <c r="K424" s="8">
        <v>6</v>
      </c>
      <c r="L424" s="9">
        <v>7</v>
      </c>
    </row>
    <row r="425" spans="4:12" x14ac:dyDescent="0.2">
      <c r="D425" s="8">
        <v>11</v>
      </c>
      <c r="E42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5" s="8">
        <v>1</v>
      </c>
      <c r="G425" s="8">
        <v>2</v>
      </c>
      <c r="H425" s="8">
        <v>3</v>
      </c>
      <c r="I425" s="8">
        <v>4</v>
      </c>
      <c r="J425" s="8">
        <v>5</v>
      </c>
      <c r="K425" s="8">
        <v>6</v>
      </c>
      <c r="L425" s="9">
        <v>7</v>
      </c>
    </row>
    <row r="426" spans="4:12" x14ac:dyDescent="0.2">
      <c r="D426" s="8">
        <v>12</v>
      </c>
      <c r="E42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6" s="8">
        <v>1</v>
      </c>
      <c r="G426" s="8">
        <v>2</v>
      </c>
      <c r="H426" s="8">
        <v>3</v>
      </c>
      <c r="I426" s="8">
        <v>4</v>
      </c>
      <c r="J426" s="8">
        <v>5</v>
      </c>
      <c r="K426" s="8">
        <v>6</v>
      </c>
      <c r="L426" s="9">
        <v>7</v>
      </c>
    </row>
    <row r="427" spans="4:12" x14ac:dyDescent="0.2">
      <c r="D427" s="8">
        <v>13</v>
      </c>
      <c r="E42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7" s="8">
        <v>1</v>
      </c>
      <c r="G427" s="8">
        <v>2</v>
      </c>
      <c r="H427" s="8">
        <v>3</v>
      </c>
      <c r="I427" s="8">
        <v>4</v>
      </c>
      <c r="J427" s="8">
        <v>5</v>
      </c>
      <c r="K427" s="8">
        <v>6</v>
      </c>
      <c r="L427" s="9">
        <v>7</v>
      </c>
    </row>
    <row r="428" spans="4:12" x14ac:dyDescent="0.2">
      <c r="D428" s="8">
        <v>14</v>
      </c>
      <c r="E42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8" s="8">
        <v>1</v>
      </c>
      <c r="G428" s="8">
        <v>2</v>
      </c>
      <c r="H428" s="8">
        <v>3</v>
      </c>
      <c r="I428" s="8">
        <v>4</v>
      </c>
      <c r="J428" s="8">
        <v>5</v>
      </c>
      <c r="K428" s="8">
        <v>6</v>
      </c>
      <c r="L428" s="9">
        <v>7</v>
      </c>
    </row>
    <row r="429" spans="4:12" x14ac:dyDescent="0.2">
      <c r="D429" s="8">
        <v>15</v>
      </c>
      <c r="E42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29" s="8">
        <v>1</v>
      </c>
      <c r="G429" s="8">
        <v>2</v>
      </c>
      <c r="H429" s="8">
        <v>3</v>
      </c>
      <c r="I429" s="8">
        <v>4</v>
      </c>
      <c r="J429" s="8">
        <v>5</v>
      </c>
      <c r="K429" s="8">
        <v>6</v>
      </c>
      <c r="L429" s="9">
        <v>7</v>
      </c>
    </row>
    <row r="430" spans="4:12" x14ac:dyDescent="0.2">
      <c r="D430" s="8">
        <v>16</v>
      </c>
      <c r="E43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0" s="8">
        <v>1</v>
      </c>
      <c r="G430" s="8">
        <v>2</v>
      </c>
      <c r="H430" s="8">
        <v>3</v>
      </c>
      <c r="I430" s="8">
        <v>4</v>
      </c>
      <c r="J430" s="8">
        <v>5</v>
      </c>
      <c r="K430" s="8">
        <v>6</v>
      </c>
      <c r="L430" s="9">
        <v>7</v>
      </c>
    </row>
    <row r="431" spans="4:12" x14ac:dyDescent="0.2">
      <c r="D431" s="8">
        <v>17</v>
      </c>
      <c r="E43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1" s="8">
        <v>1</v>
      </c>
      <c r="G431" s="8">
        <v>2</v>
      </c>
      <c r="H431" s="8">
        <v>3</v>
      </c>
      <c r="I431" s="8">
        <v>4</v>
      </c>
      <c r="J431" s="8">
        <v>5</v>
      </c>
      <c r="K431" s="8">
        <v>6</v>
      </c>
      <c r="L431" s="9">
        <v>7</v>
      </c>
    </row>
    <row r="432" spans="4:12" x14ac:dyDescent="0.2">
      <c r="D432" s="8">
        <v>18</v>
      </c>
      <c r="E43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2" s="8">
        <v>1</v>
      </c>
      <c r="G432" s="8">
        <v>2</v>
      </c>
      <c r="H432" s="8">
        <v>3</v>
      </c>
      <c r="I432" s="8">
        <v>4</v>
      </c>
      <c r="J432" s="8">
        <v>5</v>
      </c>
      <c r="K432" s="8">
        <v>6</v>
      </c>
      <c r="L432" s="9">
        <v>7</v>
      </c>
    </row>
    <row r="433" spans="4:14" x14ac:dyDescent="0.2">
      <c r="D433" s="8">
        <v>19</v>
      </c>
      <c r="E43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3" s="8">
        <v>1</v>
      </c>
      <c r="G433" s="8">
        <v>2</v>
      </c>
      <c r="H433" s="8">
        <v>3</v>
      </c>
      <c r="I433" s="8">
        <v>4</v>
      </c>
      <c r="J433" s="8">
        <v>5</v>
      </c>
      <c r="K433" s="8">
        <v>6</v>
      </c>
      <c r="L433" s="9">
        <v>7</v>
      </c>
    </row>
    <row r="434" spans="4:14" x14ac:dyDescent="0.2">
      <c r="D434" s="8">
        <v>20</v>
      </c>
      <c r="E43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4" s="8">
        <v>1</v>
      </c>
      <c r="G434" s="8">
        <v>2</v>
      </c>
      <c r="H434" s="8">
        <v>3</v>
      </c>
      <c r="I434" s="8">
        <v>4</v>
      </c>
      <c r="J434" s="8">
        <v>5</v>
      </c>
      <c r="K434" s="8">
        <v>6</v>
      </c>
      <c r="L434" s="9">
        <v>7</v>
      </c>
    </row>
    <row r="435" spans="4:14" x14ac:dyDescent="0.2">
      <c r="D435" s="8">
        <v>21</v>
      </c>
      <c r="E43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5" s="8">
        <v>1</v>
      </c>
      <c r="G435" s="8">
        <v>2</v>
      </c>
      <c r="H435" s="8">
        <v>3</v>
      </c>
      <c r="I435" s="8">
        <v>4</v>
      </c>
      <c r="J435" s="8">
        <v>5</v>
      </c>
      <c r="K435" s="8">
        <v>6</v>
      </c>
      <c r="L435" s="9">
        <v>7</v>
      </c>
    </row>
    <row r="436" spans="4:14" x14ac:dyDescent="0.2">
      <c r="D436" s="8">
        <v>22</v>
      </c>
      <c r="E43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6" s="8">
        <v>1</v>
      </c>
      <c r="G436" s="8">
        <v>2</v>
      </c>
      <c r="H436" s="8">
        <v>3</v>
      </c>
      <c r="I436" s="8">
        <v>4</v>
      </c>
      <c r="J436" s="8">
        <v>5</v>
      </c>
      <c r="K436" s="8">
        <v>6</v>
      </c>
      <c r="L436" s="9">
        <v>7</v>
      </c>
    </row>
    <row r="437" spans="4:14" x14ac:dyDescent="0.2">
      <c r="D437" s="8">
        <v>23</v>
      </c>
      <c r="E43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7" s="8">
        <v>1</v>
      </c>
      <c r="G437" s="8">
        <v>2</v>
      </c>
      <c r="H437" s="8">
        <v>3</v>
      </c>
      <c r="I437" s="8">
        <v>4</v>
      </c>
      <c r="J437" s="8">
        <v>5</v>
      </c>
      <c r="K437" s="8">
        <v>6</v>
      </c>
      <c r="L437" s="9">
        <v>7</v>
      </c>
    </row>
    <row r="438" spans="4:14" x14ac:dyDescent="0.2">
      <c r="D438" s="8">
        <v>24</v>
      </c>
      <c r="E43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8" s="8">
        <v>1</v>
      </c>
      <c r="G438" s="8">
        <v>2</v>
      </c>
      <c r="H438" s="8">
        <v>3</v>
      </c>
      <c r="I438" s="8">
        <v>4</v>
      </c>
      <c r="J438" s="8">
        <v>5</v>
      </c>
      <c r="K438" s="8">
        <v>6</v>
      </c>
      <c r="L438" s="9">
        <v>7</v>
      </c>
    </row>
    <row r="439" spans="4:14" ht="13.5" thickBot="1" x14ac:dyDescent="0.25">
      <c r="D439" s="11">
        <v>25</v>
      </c>
      <c r="E43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39" s="11">
        <v>1</v>
      </c>
      <c r="G439" s="11">
        <v>2</v>
      </c>
      <c r="H439" s="11">
        <v>3</v>
      </c>
      <c r="I439" s="11">
        <v>4</v>
      </c>
      <c r="J439" s="11">
        <v>5</v>
      </c>
      <c r="K439" s="11">
        <v>6</v>
      </c>
      <c r="L439" s="12">
        <v>7</v>
      </c>
    </row>
    <row r="440" spans="4:14" x14ac:dyDescent="0.2">
      <c r="D440" s="2"/>
      <c r="E440" s="2"/>
      <c r="F440" s="2"/>
      <c r="G440" s="2"/>
      <c r="H440" s="2"/>
      <c r="I440" s="2"/>
      <c r="J440" s="2"/>
      <c r="K440" s="2"/>
      <c r="L440" s="3"/>
      <c r="N440">
        <v>6.1</v>
      </c>
    </row>
    <row r="441" spans="4:14" x14ac:dyDescent="0.2">
      <c r="D441" t="s">
        <v>8</v>
      </c>
      <c r="E441" t="s">
        <v>16</v>
      </c>
      <c r="F441" s="5" t="s">
        <v>9</v>
      </c>
      <c r="G441" s="5" t="s">
        <v>10</v>
      </c>
      <c r="H441" s="5" t="s">
        <v>11</v>
      </c>
      <c r="I441" s="5" t="s">
        <v>12</v>
      </c>
      <c r="J441" s="5" t="s">
        <v>13</v>
      </c>
      <c r="K441" s="5" t="s">
        <v>14</v>
      </c>
      <c r="L441" s="6" t="s">
        <v>15</v>
      </c>
    </row>
    <row r="442" spans="4:14" x14ac:dyDescent="0.2">
      <c r="L442" s="7"/>
    </row>
    <row r="443" spans="4:14" x14ac:dyDescent="0.2">
      <c r="D443" s="8">
        <v>1</v>
      </c>
      <c r="E44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43" s="8">
        <v>1</v>
      </c>
      <c r="G443" s="8">
        <v>2</v>
      </c>
      <c r="H443" s="8">
        <v>3</v>
      </c>
      <c r="I443" s="8">
        <v>4</v>
      </c>
      <c r="J443" s="8">
        <v>5</v>
      </c>
      <c r="K443" s="8">
        <v>6</v>
      </c>
      <c r="L443" s="9">
        <v>7</v>
      </c>
    </row>
    <row r="444" spans="4:14" x14ac:dyDescent="0.2">
      <c r="D444" s="8">
        <v>2</v>
      </c>
      <c r="E44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44" s="8">
        <v>1</v>
      </c>
      <c r="G444" s="8">
        <v>2</v>
      </c>
      <c r="H444" s="8">
        <v>3</v>
      </c>
      <c r="I444" s="8">
        <v>4</v>
      </c>
      <c r="J444" s="8">
        <v>5</v>
      </c>
      <c r="K444" s="8">
        <v>6</v>
      </c>
      <c r="L444" s="9">
        <v>7</v>
      </c>
    </row>
    <row r="445" spans="4:14" x14ac:dyDescent="0.2">
      <c r="D445" s="8">
        <v>3</v>
      </c>
      <c r="E44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45" s="8">
        <v>1</v>
      </c>
      <c r="G445" s="8">
        <v>2</v>
      </c>
      <c r="H445" s="8">
        <v>3</v>
      </c>
      <c r="I445" s="8">
        <v>4</v>
      </c>
      <c r="J445" s="8">
        <v>5</v>
      </c>
      <c r="K445" s="8">
        <v>6</v>
      </c>
      <c r="L445" s="9">
        <v>7</v>
      </c>
    </row>
    <row r="446" spans="4:14" x14ac:dyDescent="0.2">
      <c r="D446" s="8">
        <v>4</v>
      </c>
      <c r="E44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46" s="8">
        <v>1</v>
      </c>
      <c r="G446" s="8">
        <v>2</v>
      </c>
      <c r="H446" s="8">
        <v>3</v>
      </c>
      <c r="I446" s="8">
        <v>4</v>
      </c>
      <c r="J446" s="8">
        <v>5</v>
      </c>
      <c r="K446" s="8">
        <v>6</v>
      </c>
      <c r="L446" s="9">
        <v>7</v>
      </c>
    </row>
    <row r="447" spans="4:14" x14ac:dyDescent="0.2">
      <c r="D447" s="8">
        <v>5</v>
      </c>
      <c r="E44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47" s="8">
        <v>1</v>
      </c>
      <c r="G447" s="8">
        <v>2</v>
      </c>
      <c r="H447" s="8">
        <v>3</v>
      </c>
      <c r="I447" s="8">
        <v>4</v>
      </c>
      <c r="J447" s="8">
        <v>5</v>
      </c>
      <c r="K447" s="8">
        <v>6</v>
      </c>
      <c r="L447" s="9">
        <v>7</v>
      </c>
    </row>
    <row r="448" spans="4:14" x14ac:dyDescent="0.2">
      <c r="D448" s="8">
        <v>6</v>
      </c>
      <c r="E44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48" s="8">
        <v>1</v>
      </c>
      <c r="G448" s="8">
        <v>2</v>
      </c>
      <c r="H448" s="8">
        <v>3</v>
      </c>
      <c r="I448" s="8">
        <v>4</v>
      </c>
      <c r="J448" s="8">
        <v>5</v>
      </c>
      <c r="K448" s="8">
        <v>6</v>
      </c>
      <c r="L448" s="9">
        <v>7</v>
      </c>
    </row>
    <row r="449" spans="4:12" x14ac:dyDescent="0.2">
      <c r="D449" s="8">
        <v>7</v>
      </c>
      <c r="E44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49" s="8">
        <v>1</v>
      </c>
      <c r="G449" s="8">
        <v>2</v>
      </c>
      <c r="H449" s="8">
        <v>3</v>
      </c>
      <c r="I449" s="8">
        <v>4</v>
      </c>
      <c r="J449" s="8">
        <v>5</v>
      </c>
      <c r="K449" s="8">
        <v>6</v>
      </c>
      <c r="L449" s="9">
        <v>7</v>
      </c>
    </row>
    <row r="450" spans="4:12" x14ac:dyDescent="0.2">
      <c r="D450" s="8">
        <v>8</v>
      </c>
      <c r="E45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0" s="8">
        <v>1</v>
      </c>
      <c r="G450" s="8">
        <v>2</v>
      </c>
      <c r="H450" s="8">
        <v>3</v>
      </c>
      <c r="I450" s="8">
        <v>4</v>
      </c>
      <c r="J450" s="8">
        <v>5</v>
      </c>
      <c r="K450" s="8">
        <v>6</v>
      </c>
      <c r="L450" s="9">
        <v>7</v>
      </c>
    </row>
    <row r="451" spans="4:12" x14ac:dyDescent="0.2">
      <c r="D451" s="8">
        <v>9</v>
      </c>
      <c r="E45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1" s="8">
        <v>1</v>
      </c>
      <c r="G451" s="8">
        <v>2</v>
      </c>
      <c r="H451" s="8">
        <v>3</v>
      </c>
      <c r="I451" s="8">
        <v>4</v>
      </c>
      <c r="J451" s="8">
        <v>5</v>
      </c>
      <c r="K451" s="8">
        <v>6</v>
      </c>
      <c r="L451" s="9">
        <v>7</v>
      </c>
    </row>
    <row r="452" spans="4:12" x14ac:dyDescent="0.2">
      <c r="D452" s="8">
        <v>10</v>
      </c>
      <c r="E45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2" s="8">
        <v>1</v>
      </c>
      <c r="G452" s="8">
        <v>2</v>
      </c>
      <c r="H452" s="8">
        <v>3</v>
      </c>
      <c r="I452" s="8">
        <v>4</v>
      </c>
      <c r="J452" s="8">
        <v>5</v>
      </c>
      <c r="K452" s="8">
        <v>6</v>
      </c>
      <c r="L452" s="9">
        <v>7</v>
      </c>
    </row>
    <row r="453" spans="4:12" x14ac:dyDescent="0.2">
      <c r="D453" s="8">
        <v>11</v>
      </c>
      <c r="E45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3" s="8">
        <v>1</v>
      </c>
      <c r="G453" s="8">
        <v>2</v>
      </c>
      <c r="H453" s="8">
        <v>3</v>
      </c>
      <c r="I453" s="8">
        <v>4</v>
      </c>
      <c r="J453" s="8">
        <v>5</v>
      </c>
      <c r="K453" s="8">
        <v>6</v>
      </c>
      <c r="L453" s="9">
        <v>7</v>
      </c>
    </row>
    <row r="454" spans="4:12" x14ac:dyDescent="0.2">
      <c r="D454" s="8">
        <v>12</v>
      </c>
      <c r="E45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4" s="8">
        <v>1</v>
      </c>
      <c r="G454" s="8">
        <v>2</v>
      </c>
      <c r="H454" s="8">
        <v>3</v>
      </c>
      <c r="I454" s="8">
        <v>4</v>
      </c>
      <c r="J454" s="8">
        <v>5</v>
      </c>
      <c r="K454" s="8">
        <v>6</v>
      </c>
      <c r="L454" s="9">
        <v>7</v>
      </c>
    </row>
    <row r="455" spans="4:12" x14ac:dyDescent="0.2">
      <c r="D455" s="8">
        <v>13</v>
      </c>
      <c r="E45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5" s="8">
        <v>1</v>
      </c>
      <c r="G455" s="8">
        <v>2</v>
      </c>
      <c r="H455" s="8">
        <v>3</v>
      </c>
      <c r="I455" s="8">
        <v>4</v>
      </c>
      <c r="J455" s="8">
        <v>5</v>
      </c>
      <c r="K455" s="8">
        <v>6</v>
      </c>
      <c r="L455" s="9">
        <v>7</v>
      </c>
    </row>
    <row r="456" spans="4:12" x14ac:dyDescent="0.2">
      <c r="D456" s="8">
        <v>14</v>
      </c>
      <c r="E45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6" s="8">
        <v>1</v>
      </c>
      <c r="G456" s="8">
        <v>2</v>
      </c>
      <c r="H456" s="8">
        <v>3</v>
      </c>
      <c r="I456" s="8">
        <v>4</v>
      </c>
      <c r="J456" s="8">
        <v>5</v>
      </c>
      <c r="K456" s="8">
        <v>6</v>
      </c>
      <c r="L456" s="9">
        <v>7</v>
      </c>
    </row>
    <row r="457" spans="4:12" x14ac:dyDescent="0.2">
      <c r="D457" s="8">
        <v>15</v>
      </c>
      <c r="E45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7" s="8">
        <v>1</v>
      </c>
      <c r="G457" s="8">
        <v>2</v>
      </c>
      <c r="H457" s="8">
        <v>3</v>
      </c>
      <c r="I457" s="8">
        <v>4</v>
      </c>
      <c r="J457" s="8">
        <v>5</v>
      </c>
      <c r="K457" s="8">
        <v>6</v>
      </c>
      <c r="L457" s="9">
        <v>7</v>
      </c>
    </row>
    <row r="458" spans="4:12" x14ac:dyDescent="0.2">
      <c r="D458" s="8">
        <v>16</v>
      </c>
      <c r="E45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8" s="8">
        <v>1</v>
      </c>
      <c r="G458" s="8">
        <v>2</v>
      </c>
      <c r="H458" s="8">
        <v>3</v>
      </c>
      <c r="I458" s="8">
        <v>4</v>
      </c>
      <c r="J458" s="8">
        <v>5</v>
      </c>
      <c r="K458" s="8">
        <v>6</v>
      </c>
      <c r="L458" s="9">
        <v>7</v>
      </c>
    </row>
    <row r="459" spans="4:12" x14ac:dyDescent="0.2">
      <c r="D459" s="8">
        <v>17</v>
      </c>
      <c r="E45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59" s="8">
        <v>1</v>
      </c>
      <c r="G459" s="8">
        <v>2</v>
      </c>
      <c r="H459" s="8">
        <v>3</v>
      </c>
      <c r="I459" s="8">
        <v>4</v>
      </c>
      <c r="J459" s="8">
        <v>5</v>
      </c>
      <c r="K459" s="8">
        <v>6</v>
      </c>
      <c r="L459" s="9">
        <v>7</v>
      </c>
    </row>
    <row r="460" spans="4:12" x14ac:dyDescent="0.2">
      <c r="D460" s="8">
        <v>18</v>
      </c>
      <c r="E46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60" s="8">
        <v>1</v>
      </c>
      <c r="G460" s="8">
        <v>2</v>
      </c>
      <c r="H460" s="8">
        <v>3</v>
      </c>
      <c r="I460" s="8">
        <v>4</v>
      </c>
      <c r="J460" s="8">
        <v>5</v>
      </c>
      <c r="K460" s="8">
        <v>6</v>
      </c>
      <c r="L460" s="9">
        <v>7</v>
      </c>
    </row>
    <row r="461" spans="4:12" x14ac:dyDescent="0.2">
      <c r="D461" s="8">
        <v>19</v>
      </c>
      <c r="E46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61" s="8">
        <v>1</v>
      </c>
      <c r="G461" s="8">
        <v>2</v>
      </c>
      <c r="H461" s="8">
        <v>3</v>
      </c>
      <c r="I461" s="8">
        <v>4</v>
      </c>
      <c r="J461" s="8">
        <v>5</v>
      </c>
      <c r="K461" s="8">
        <v>6</v>
      </c>
      <c r="L461" s="9">
        <v>7</v>
      </c>
    </row>
    <row r="462" spans="4:12" x14ac:dyDescent="0.2">
      <c r="D462" s="8">
        <v>20</v>
      </c>
      <c r="E46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62" s="8">
        <v>1</v>
      </c>
      <c r="G462" s="8">
        <v>2</v>
      </c>
      <c r="H462" s="8">
        <v>3</v>
      </c>
      <c r="I462" s="8">
        <v>4</v>
      </c>
      <c r="J462" s="8">
        <v>5</v>
      </c>
      <c r="K462" s="8">
        <v>6</v>
      </c>
      <c r="L462" s="9">
        <v>7</v>
      </c>
    </row>
    <row r="463" spans="4:12" x14ac:dyDescent="0.2">
      <c r="D463" s="8">
        <v>21</v>
      </c>
      <c r="E46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63" s="8">
        <v>1</v>
      </c>
      <c r="G463" s="8">
        <v>2</v>
      </c>
      <c r="H463" s="8">
        <v>3</v>
      </c>
      <c r="I463" s="8">
        <v>4</v>
      </c>
      <c r="J463" s="8">
        <v>5</v>
      </c>
      <c r="K463" s="8">
        <v>6</v>
      </c>
      <c r="L463" s="9">
        <v>7</v>
      </c>
    </row>
    <row r="464" spans="4:12" x14ac:dyDescent="0.2">
      <c r="D464" s="8">
        <v>22</v>
      </c>
      <c r="E46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64" s="8">
        <v>1</v>
      </c>
      <c r="G464" s="8">
        <v>2</v>
      </c>
      <c r="H464" s="8">
        <v>3</v>
      </c>
      <c r="I464" s="8">
        <v>4</v>
      </c>
      <c r="J464" s="8">
        <v>5</v>
      </c>
      <c r="K464" s="8">
        <v>6</v>
      </c>
      <c r="L464" s="9">
        <v>7</v>
      </c>
    </row>
    <row r="465" spans="4:14" x14ac:dyDescent="0.2">
      <c r="D465" s="8">
        <v>23</v>
      </c>
      <c r="E46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65" s="8">
        <v>1</v>
      </c>
      <c r="G465" s="8">
        <v>2</v>
      </c>
      <c r="H465" s="8">
        <v>3</v>
      </c>
      <c r="I465" s="8">
        <v>4</v>
      </c>
      <c r="J465" s="8">
        <v>5</v>
      </c>
      <c r="K465" s="8">
        <v>6</v>
      </c>
      <c r="L465" s="9">
        <v>7</v>
      </c>
    </row>
    <row r="466" spans="4:14" x14ac:dyDescent="0.2">
      <c r="D466" s="8">
        <v>24</v>
      </c>
      <c r="E46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66" s="8">
        <v>1</v>
      </c>
      <c r="G466" s="8">
        <v>2</v>
      </c>
      <c r="H466" s="8">
        <v>3</v>
      </c>
      <c r="I466" s="8">
        <v>4</v>
      </c>
      <c r="J466" s="8">
        <v>5</v>
      </c>
      <c r="K466" s="8">
        <v>6</v>
      </c>
      <c r="L466" s="9">
        <v>7</v>
      </c>
    </row>
    <row r="467" spans="4:14" ht="13.5" thickBot="1" x14ac:dyDescent="0.25">
      <c r="D467" s="11">
        <v>25</v>
      </c>
      <c r="E46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67" s="11">
        <v>1</v>
      </c>
      <c r="G467" s="11">
        <v>2</v>
      </c>
      <c r="H467" s="11">
        <v>3</v>
      </c>
      <c r="I467" s="11">
        <v>4</v>
      </c>
      <c r="J467" s="11">
        <v>5</v>
      </c>
      <c r="K467" s="11">
        <v>6</v>
      </c>
      <c r="L467" s="12">
        <v>7</v>
      </c>
    </row>
    <row r="468" spans="4:14" ht="13.5" thickBot="1" x14ac:dyDescent="0.25"/>
    <row r="469" spans="4:14" x14ac:dyDescent="0.2">
      <c r="D469" s="2" t="s">
        <v>8</v>
      </c>
      <c r="E469" s="2" t="s">
        <v>19</v>
      </c>
      <c r="F469" s="13" t="s">
        <v>9</v>
      </c>
      <c r="G469" s="13" t="s">
        <v>10</v>
      </c>
      <c r="H469" s="13" t="s">
        <v>11</v>
      </c>
      <c r="I469" s="13" t="s">
        <v>12</v>
      </c>
      <c r="J469" s="13" t="s">
        <v>13</v>
      </c>
      <c r="K469" s="13" t="s">
        <v>14</v>
      </c>
      <c r="L469" s="14" t="s">
        <v>15</v>
      </c>
      <c r="N469">
        <v>6.2</v>
      </c>
    </row>
    <row r="470" spans="4:14" x14ac:dyDescent="0.2">
      <c r="L470" s="7"/>
    </row>
    <row r="471" spans="4:14" x14ac:dyDescent="0.2">
      <c r="D471" s="8">
        <v>1</v>
      </c>
      <c r="E47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71" s="8">
        <v>1</v>
      </c>
      <c r="G471" s="8">
        <v>2</v>
      </c>
      <c r="H471" s="8">
        <v>3</v>
      </c>
      <c r="I471" s="8">
        <v>4</v>
      </c>
      <c r="J471" s="8">
        <v>5</v>
      </c>
      <c r="K471" s="8">
        <v>6</v>
      </c>
      <c r="L471" s="9">
        <v>7</v>
      </c>
    </row>
    <row r="472" spans="4:14" x14ac:dyDescent="0.2">
      <c r="D472" s="8">
        <v>2</v>
      </c>
      <c r="E47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72" s="8">
        <v>1</v>
      </c>
      <c r="G472" s="8">
        <v>2</v>
      </c>
      <c r="H472" s="8">
        <v>3</v>
      </c>
      <c r="I472" s="8">
        <v>4</v>
      </c>
      <c r="J472" s="8">
        <v>5</v>
      </c>
      <c r="K472" s="8">
        <v>6</v>
      </c>
      <c r="L472" s="9">
        <v>7</v>
      </c>
    </row>
    <row r="473" spans="4:14" x14ac:dyDescent="0.2">
      <c r="D473" s="8">
        <v>3</v>
      </c>
      <c r="E47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73" s="8">
        <v>1</v>
      </c>
      <c r="G473" s="8">
        <v>2</v>
      </c>
      <c r="H473" s="8">
        <v>3</v>
      </c>
      <c r="I473" s="8">
        <v>4</v>
      </c>
      <c r="J473" s="8">
        <v>5</v>
      </c>
      <c r="K473" s="8">
        <v>6</v>
      </c>
      <c r="L473" s="9">
        <v>7</v>
      </c>
    </row>
    <row r="474" spans="4:14" x14ac:dyDescent="0.2">
      <c r="D474" s="8">
        <v>4</v>
      </c>
      <c r="E47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74" s="8">
        <v>1</v>
      </c>
      <c r="G474" s="8">
        <v>2</v>
      </c>
      <c r="H474" s="8">
        <v>3</v>
      </c>
      <c r="I474" s="8">
        <v>4</v>
      </c>
      <c r="J474" s="8">
        <v>5</v>
      </c>
      <c r="K474" s="8">
        <v>6</v>
      </c>
      <c r="L474" s="9">
        <v>7</v>
      </c>
    </row>
    <row r="475" spans="4:14" x14ac:dyDescent="0.2">
      <c r="D475" s="8">
        <v>5</v>
      </c>
      <c r="E47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75" s="8">
        <v>1</v>
      </c>
      <c r="G475" s="8">
        <v>2</v>
      </c>
      <c r="H475" s="8">
        <v>3</v>
      </c>
      <c r="I475" s="8">
        <v>4</v>
      </c>
      <c r="J475" s="8">
        <v>5</v>
      </c>
      <c r="K475" s="8">
        <v>6</v>
      </c>
      <c r="L475" s="9">
        <v>7</v>
      </c>
    </row>
    <row r="476" spans="4:14" x14ac:dyDescent="0.2">
      <c r="D476" s="8">
        <v>6</v>
      </c>
      <c r="E47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76" s="8">
        <v>1</v>
      </c>
      <c r="G476" s="8">
        <v>2</v>
      </c>
      <c r="H476" s="8">
        <v>3</v>
      </c>
      <c r="I476" s="8">
        <v>4</v>
      </c>
      <c r="J476" s="8">
        <v>5</v>
      </c>
      <c r="K476" s="8">
        <v>6</v>
      </c>
      <c r="L476" s="9">
        <v>7</v>
      </c>
    </row>
    <row r="477" spans="4:14" x14ac:dyDescent="0.2">
      <c r="D477" s="8">
        <v>7</v>
      </c>
      <c r="E47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77" s="8">
        <v>1</v>
      </c>
      <c r="G477" s="8">
        <v>2</v>
      </c>
      <c r="H477" s="8">
        <v>3</v>
      </c>
      <c r="I477" s="8">
        <v>4</v>
      </c>
      <c r="J477" s="8">
        <v>5</v>
      </c>
      <c r="K477" s="8">
        <v>6</v>
      </c>
      <c r="L477" s="9">
        <v>7</v>
      </c>
    </row>
    <row r="478" spans="4:14" x14ac:dyDescent="0.2">
      <c r="D478" s="8">
        <v>8</v>
      </c>
      <c r="E47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78" s="8">
        <v>1</v>
      </c>
      <c r="G478" s="8">
        <v>2</v>
      </c>
      <c r="H478" s="8">
        <v>3</v>
      </c>
      <c r="I478" s="8">
        <v>4</v>
      </c>
      <c r="J478" s="8">
        <v>5</v>
      </c>
      <c r="K478" s="8">
        <v>6</v>
      </c>
      <c r="L478" s="9">
        <v>7</v>
      </c>
    </row>
    <row r="479" spans="4:14" x14ac:dyDescent="0.2">
      <c r="D479" s="8">
        <v>9</v>
      </c>
      <c r="E47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79" s="8">
        <v>1</v>
      </c>
      <c r="G479" s="8">
        <v>2</v>
      </c>
      <c r="H479" s="8">
        <v>3</v>
      </c>
      <c r="I479" s="8">
        <v>4</v>
      </c>
      <c r="J479" s="8">
        <v>5</v>
      </c>
      <c r="K479" s="8">
        <v>6</v>
      </c>
      <c r="L479" s="9">
        <v>7</v>
      </c>
    </row>
    <row r="480" spans="4:14" x14ac:dyDescent="0.2">
      <c r="D480" s="8">
        <v>10</v>
      </c>
      <c r="E48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0" s="8">
        <v>1</v>
      </c>
      <c r="G480" s="8">
        <v>2</v>
      </c>
      <c r="H480" s="8">
        <v>3</v>
      </c>
      <c r="I480" s="8">
        <v>4</v>
      </c>
      <c r="J480" s="8">
        <v>5</v>
      </c>
      <c r="K480" s="8">
        <v>6</v>
      </c>
      <c r="L480" s="9">
        <v>7</v>
      </c>
    </row>
    <row r="481" spans="4:12" x14ac:dyDescent="0.2">
      <c r="D481" s="8">
        <v>11</v>
      </c>
      <c r="E48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1" s="8">
        <v>1</v>
      </c>
      <c r="G481" s="8">
        <v>2</v>
      </c>
      <c r="H481" s="8">
        <v>3</v>
      </c>
      <c r="I481" s="8">
        <v>4</v>
      </c>
      <c r="J481" s="8">
        <v>5</v>
      </c>
      <c r="K481" s="8">
        <v>6</v>
      </c>
      <c r="L481" s="9">
        <v>7</v>
      </c>
    </row>
    <row r="482" spans="4:12" x14ac:dyDescent="0.2">
      <c r="D482" s="8">
        <v>12</v>
      </c>
      <c r="E48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2" s="8">
        <v>1</v>
      </c>
      <c r="G482" s="8">
        <v>2</v>
      </c>
      <c r="H482" s="8">
        <v>3</v>
      </c>
      <c r="I482" s="8">
        <v>4</v>
      </c>
      <c r="J482" s="8">
        <v>5</v>
      </c>
      <c r="K482" s="8">
        <v>6</v>
      </c>
      <c r="L482" s="9">
        <v>7</v>
      </c>
    </row>
    <row r="483" spans="4:12" x14ac:dyDescent="0.2">
      <c r="D483" s="8">
        <v>13</v>
      </c>
      <c r="E48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3" s="8">
        <v>1</v>
      </c>
      <c r="G483" s="8">
        <v>2</v>
      </c>
      <c r="H483" s="8">
        <v>3</v>
      </c>
      <c r="I483" s="8">
        <v>4</v>
      </c>
      <c r="J483" s="8">
        <v>5</v>
      </c>
      <c r="K483" s="8">
        <v>6</v>
      </c>
      <c r="L483" s="9">
        <v>7</v>
      </c>
    </row>
    <row r="484" spans="4:12" x14ac:dyDescent="0.2">
      <c r="D484" s="8">
        <v>14</v>
      </c>
      <c r="E48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4" s="8">
        <v>1</v>
      </c>
      <c r="G484" s="8">
        <v>2</v>
      </c>
      <c r="H484" s="8">
        <v>3</v>
      </c>
      <c r="I484" s="8">
        <v>4</v>
      </c>
      <c r="J484" s="8">
        <v>5</v>
      </c>
      <c r="K484" s="8">
        <v>6</v>
      </c>
      <c r="L484" s="9">
        <v>7</v>
      </c>
    </row>
    <row r="485" spans="4:12" x14ac:dyDescent="0.2">
      <c r="D485" s="8">
        <v>15</v>
      </c>
      <c r="E48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5" s="8">
        <v>1</v>
      </c>
      <c r="G485" s="8">
        <v>2</v>
      </c>
      <c r="H485" s="8">
        <v>3</v>
      </c>
      <c r="I485" s="8">
        <v>4</v>
      </c>
      <c r="J485" s="8">
        <v>5</v>
      </c>
      <c r="K485" s="8">
        <v>6</v>
      </c>
      <c r="L485" s="9">
        <v>7</v>
      </c>
    </row>
    <row r="486" spans="4:12" x14ac:dyDescent="0.2">
      <c r="D486" s="8">
        <v>16</v>
      </c>
      <c r="E48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6" s="8">
        <v>1</v>
      </c>
      <c r="G486" s="8">
        <v>2</v>
      </c>
      <c r="H486" s="8">
        <v>3</v>
      </c>
      <c r="I486" s="8">
        <v>4</v>
      </c>
      <c r="J486" s="8">
        <v>5</v>
      </c>
      <c r="K486" s="8">
        <v>6</v>
      </c>
      <c r="L486" s="9">
        <v>7</v>
      </c>
    </row>
    <row r="487" spans="4:12" x14ac:dyDescent="0.2">
      <c r="D487" s="8">
        <v>17</v>
      </c>
      <c r="E48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7" s="8">
        <v>1</v>
      </c>
      <c r="G487" s="8">
        <v>2</v>
      </c>
      <c r="H487" s="8">
        <v>3</v>
      </c>
      <c r="I487" s="8">
        <v>4</v>
      </c>
      <c r="J487" s="8">
        <v>5</v>
      </c>
      <c r="K487" s="8">
        <v>6</v>
      </c>
      <c r="L487" s="9">
        <v>7</v>
      </c>
    </row>
    <row r="488" spans="4:12" x14ac:dyDescent="0.2">
      <c r="D488" s="8">
        <v>18</v>
      </c>
      <c r="E48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8" s="8">
        <v>1</v>
      </c>
      <c r="G488" s="8">
        <v>2</v>
      </c>
      <c r="H488" s="8">
        <v>3</v>
      </c>
      <c r="I488" s="8">
        <v>4</v>
      </c>
      <c r="J488" s="8">
        <v>5</v>
      </c>
      <c r="K488" s="8">
        <v>6</v>
      </c>
      <c r="L488" s="9">
        <v>7</v>
      </c>
    </row>
    <row r="489" spans="4:12" x14ac:dyDescent="0.2">
      <c r="D489" s="8">
        <v>19</v>
      </c>
      <c r="E48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89" s="8">
        <v>1</v>
      </c>
      <c r="G489" s="8">
        <v>2</v>
      </c>
      <c r="H489" s="8">
        <v>3</v>
      </c>
      <c r="I489" s="8">
        <v>4</v>
      </c>
      <c r="J489" s="8">
        <v>5</v>
      </c>
      <c r="K489" s="8">
        <v>6</v>
      </c>
      <c r="L489" s="9">
        <v>7</v>
      </c>
    </row>
    <row r="490" spans="4:12" x14ac:dyDescent="0.2">
      <c r="D490" s="8">
        <v>20</v>
      </c>
      <c r="E49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90" s="8">
        <v>1</v>
      </c>
      <c r="G490" s="8">
        <v>2</v>
      </c>
      <c r="H490" s="8">
        <v>3</v>
      </c>
      <c r="I490" s="8">
        <v>4</v>
      </c>
      <c r="J490" s="8">
        <v>5</v>
      </c>
      <c r="K490" s="8">
        <v>6</v>
      </c>
      <c r="L490" s="9">
        <v>7</v>
      </c>
    </row>
    <row r="491" spans="4:12" x14ac:dyDescent="0.2">
      <c r="D491" s="8">
        <v>21</v>
      </c>
      <c r="E49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91" s="8">
        <v>1</v>
      </c>
      <c r="G491" s="8">
        <v>2</v>
      </c>
      <c r="H491" s="8">
        <v>3</v>
      </c>
      <c r="I491" s="8">
        <v>4</v>
      </c>
      <c r="J491" s="8">
        <v>5</v>
      </c>
      <c r="K491" s="8">
        <v>6</v>
      </c>
      <c r="L491" s="9">
        <v>7</v>
      </c>
    </row>
    <row r="492" spans="4:12" x14ac:dyDescent="0.2">
      <c r="D492" s="8">
        <v>22</v>
      </c>
      <c r="E49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92" s="8">
        <v>1</v>
      </c>
      <c r="G492" s="8">
        <v>2</v>
      </c>
      <c r="H492" s="8">
        <v>3</v>
      </c>
      <c r="I492" s="8">
        <v>4</v>
      </c>
      <c r="J492" s="8">
        <v>5</v>
      </c>
      <c r="K492" s="8">
        <v>6</v>
      </c>
      <c r="L492" s="9">
        <v>7</v>
      </c>
    </row>
    <row r="493" spans="4:12" x14ac:dyDescent="0.2">
      <c r="D493" s="8">
        <v>23</v>
      </c>
      <c r="E49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93" s="8">
        <v>1</v>
      </c>
      <c r="G493" s="8">
        <v>2</v>
      </c>
      <c r="H493" s="8">
        <v>3</v>
      </c>
      <c r="I493" s="8">
        <v>4</v>
      </c>
      <c r="J493" s="8">
        <v>5</v>
      </c>
      <c r="K493" s="8">
        <v>6</v>
      </c>
      <c r="L493" s="9">
        <v>7</v>
      </c>
    </row>
    <row r="494" spans="4:12" x14ac:dyDescent="0.2">
      <c r="D494" s="8">
        <v>24</v>
      </c>
      <c r="E49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94" s="8">
        <v>1</v>
      </c>
      <c r="G494" s="8">
        <v>2</v>
      </c>
      <c r="H494" s="8">
        <v>3</v>
      </c>
      <c r="I494" s="8">
        <v>4</v>
      </c>
      <c r="J494" s="8">
        <v>5</v>
      </c>
      <c r="K494" s="8">
        <v>6</v>
      </c>
      <c r="L494" s="9">
        <v>7</v>
      </c>
    </row>
    <row r="495" spans="4:12" ht="13.5" thickBot="1" x14ac:dyDescent="0.25">
      <c r="D495" s="11">
        <v>25</v>
      </c>
      <c r="E49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95" s="11">
        <v>1</v>
      </c>
      <c r="G495" s="11">
        <v>2</v>
      </c>
      <c r="H495" s="11">
        <v>3</v>
      </c>
      <c r="I495" s="11">
        <v>4</v>
      </c>
      <c r="J495" s="11">
        <v>5</v>
      </c>
      <c r="K495" s="11">
        <v>6</v>
      </c>
      <c r="L495" s="12">
        <v>7</v>
      </c>
    </row>
    <row r="496" spans="4:12" ht="13.5" thickBot="1" x14ac:dyDescent="0.25"/>
    <row r="497" spans="4:14" x14ac:dyDescent="0.2">
      <c r="D497" s="2" t="s">
        <v>8</v>
      </c>
      <c r="E497" s="2" t="s">
        <v>19</v>
      </c>
      <c r="F497" s="13" t="s">
        <v>9</v>
      </c>
      <c r="G497" s="13" t="s">
        <v>10</v>
      </c>
      <c r="H497" s="13" t="s">
        <v>11</v>
      </c>
      <c r="I497" s="13" t="s">
        <v>12</v>
      </c>
      <c r="J497" s="13" t="s">
        <v>13</v>
      </c>
      <c r="K497" s="13" t="s">
        <v>14</v>
      </c>
      <c r="L497" s="14" t="s">
        <v>15</v>
      </c>
      <c r="N497">
        <v>6.3</v>
      </c>
    </row>
    <row r="498" spans="4:14" x14ac:dyDescent="0.2">
      <c r="L498" s="7"/>
    </row>
    <row r="499" spans="4:14" x14ac:dyDescent="0.2">
      <c r="D499" s="8">
        <v>1</v>
      </c>
      <c r="E49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499" s="8">
        <v>1</v>
      </c>
      <c r="G499" s="8">
        <v>2</v>
      </c>
      <c r="H499" s="8">
        <v>3</v>
      </c>
      <c r="I499" s="8">
        <v>4</v>
      </c>
      <c r="J499" s="8">
        <v>5</v>
      </c>
      <c r="K499" s="8">
        <v>6</v>
      </c>
      <c r="L499" s="9">
        <v>7</v>
      </c>
    </row>
    <row r="500" spans="4:14" x14ac:dyDescent="0.2">
      <c r="D500" s="8">
        <v>2</v>
      </c>
      <c r="E50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0" s="8">
        <v>1</v>
      </c>
      <c r="G500" s="8">
        <v>2</v>
      </c>
      <c r="H500" s="8">
        <v>3</v>
      </c>
      <c r="I500" s="8">
        <v>4</v>
      </c>
      <c r="J500" s="8">
        <v>5</v>
      </c>
      <c r="K500" s="8">
        <v>6</v>
      </c>
      <c r="L500" s="9">
        <v>7</v>
      </c>
    </row>
    <row r="501" spans="4:14" x14ac:dyDescent="0.2">
      <c r="D501" s="8">
        <v>3</v>
      </c>
      <c r="E50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1" s="8">
        <v>1</v>
      </c>
      <c r="G501" s="8">
        <v>2</v>
      </c>
      <c r="H501" s="8">
        <v>3</v>
      </c>
      <c r="I501" s="8">
        <v>4</v>
      </c>
      <c r="J501" s="8">
        <v>5</v>
      </c>
      <c r="K501" s="8">
        <v>6</v>
      </c>
      <c r="L501" s="9">
        <v>7</v>
      </c>
    </row>
    <row r="502" spans="4:14" x14ac:dyDescent="0.2">
      <c r="D502" s="8">
        <v>4</v>
      </c>
      <c r="E50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2" s="8">
        <v>1</v>
      </c>
      <c r="G502" s="8">
        <v>2</v>
      </c>
      <c r="H502" s="8">
        <v>3</v>
      </c>
      <c r="I502" s="8">
        <v>4</v>
      </c>
      <c r="J502" s="8">
        <v>5</v>
      </c>
      <c r="K502" s="8">
        <v>6</v>
      </c>
      <c r="L502" s="9">
        <v>7</v>
      </c>
    </row>
    <row r="503" spans="4:14" x14ac:dyDescent="0.2">
      <c r="D503" s="8">
        <v>5</v>
      </c>
      <c r="E50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3" s="8">
        <v>1</v>
      </c>
      <c r="G503" s="8">
        <v>2</v>
      </c>
      <c r="H503" s="8">
        <v>3</v>
      </c>
      <c r="I503" s="8">
        <v>4</v>
      </c>
      <c r="J503" s="8">
        <v>5</v>
      </c>
      <c r="K503" s="8">
        <v>6</v>
      </c>
      <c r="L503" s="9">
        <v>7</v>
      </c>
    </row>
    <row r="504" spans="4:14" x14ac:dyDescent="0.2">
      <c r="D504" s="8">
        <v>6</v>
      </c>
      <c r="E50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4" s="8">
        <v>1</v>
      </c>
      <c r="G504" s="8">
        <v>2</v>
      </c>
      <c r="H504" s="8">
        <v>3</v>
      </c>
      <c r="I504" s="8">
        <v>4</v>
      </c>
      <c r="J504" s="8">
        <v>5</v>
      </c>
      <c r="K504" s="8">
        <v>6</v>
      </c>
      <c r="L504" s="9">
        <v>7</v>
      </c>
    </row>
    <row r="505" spans="4:14" x14ac:dyDescent="0.2">
      <c r="D505" s="8">
        <v>7</v>
      </c>
      <c r="E50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5" s="8">
        <v>1</v>
      </c>
      <c r="G505" s="8">
        <v>2</v>
      </c>
      <c r="H505" s="8">
        <v>3</v>
      </c>
      <c r="I505" s="8">
        <v>4</v>
      </c>
      <c r="J505" s="8">
        <v>5</v>
      </c>
      <c r="K505" s="8">
        <v>6</v>
      </c>
      <c r="L505" s="9">
        <v>7</v>
      </c>
    </row>
    <row r="506" spans="4:14" x14ac:dyDescent="0.2">
      <c r="D506" s="8">
        <v>8</v>
      </c>
      <c r="E50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6" s="8">
        <v>1</v>
      </c>
      <c r="G506" s="8">
        <v>2</v>
      </c>
      <c r="H506" s="8">
        <v>3</v>
      </c>
      <c r="I506" s="8">
        <v>4</v>
      </c>
      <c r="J506" s="8">
        <v>5</v>
      </c>
      <c r="K506" s="8">
        <v>6</v>
      </c>
      <c r="L506" s="9">
        <v>7</v>
      </c>
    </row>
    <row r="507" spans="4:14" x14ac:dyDescent="0.2">
      <c r="D507" s="8">
        <v>9</v>
      </c>
      <c r="E50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7" s="8">
        <v>1</v>
      </c>
      <c r="G507" s="8">
        <v>2</v>
      </c>
      <c r="H507" s="8">
        <v>3</v>
      </c>
      <c r="I507" s="8">
        <v>4</v>
      </c>
      <c r="J507" s="8">
        <v>5</v>
      </c>
      <c r="K507" s="8">
        <v>6</v>
      </c>
      <c r="L507" s="9">
        <v>7</v>
      </c>
    </row>
    <row r="508" spans="4:14" x14ac:dyDescent="0.2">
      <c r="D508" s="8">
        <v>10</v>
      </c>
      <c r="E50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8" s="8">
        <v>1</v>
      </c>
      <c r="G508" s="8">
        <v>2</v>
      </c>
      <c r="H508" s="8">
        <v>3</v>
      </c>
      <c r="I508" s="8">
        <v>4</v>
      </c>
      <c r="J508" s="8">
        <v>5</v>
      </c>
      <c r="K508" s="8">
        <v>6</v>
      </c>
      <c r="L508" s="9">
        <v>7</v>
      </c>
    </row>
    <row r="509" spans="4:14" x14ac:dyDescent="0.2">
      <c r="D509" s="8">
        <v>11</v>
      </c>
      <c r="E50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09" s="8">
        <v>1</v>
      </c>
      <c r="G509" s="8">
        <v>2</v>
      </c>
      <c r="H509" s="8">
        <v>3</v>
      </c>
      <c r="I509" s="8">
        <v>4</v>
      </c>
      <c r="J509" s="8">
        <v>5</v>
      </c>
      <c r="K509" s="8">
        <v>6</v>
      </c>
      <c r="L509" s="9">
        <v>7</v>
      </c>
    </row>
    <row r="510" spans="4:14" x14ac:dyDescent="0.2">
      <c r="D510" s="8">
        <v>12</v>
      </c>
      <c r="E51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0" s="8">
        <v>1</v>
      </c>
      <c r="G510" s="8">
        <v>2</v>
      </c>
      <c r="H510" s="8">
        <v>3</v>
      </c>
      <c r="I510" s="8">
        <v>4</v>
      </c>
      <c r="J510" s="8">
        <v>5</v>
      </c>
      <c r="K510" s="8">
        <v>6</v>
      </c>
      <c r="L510" s="9">
        <v>7</v>
      </c>
    </row>
    <row r="511" spans="4:14" x14ac:dyDescent="0.2">
      <c r="D511" s="8">
        <v>13</v>
      </c>
      <c r="E51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1" s="8">
        <v>1</v>
      </c>
      <c r="G511" s="8">
        <v>2</v>
      </c>
      <c r="H511" s="8">
        <v>3</v>
      </c>
      <c r="I511" s="8">
        <v>4</v>
      </c>
      <c r="J511" s="8">
        <v>5</v>
      </c>
      <c r="K511" s="8">
        <v>6</v>
      </c>
      <c r="L511" s="9">
        <v>7</v>
      </c>
    </row>
    <row r="512" spans="4:14" x14ac:dyDescent="0.2">
      <c r="D512" s="8">
        <v>14</v>
      </c>
      <c r="E51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2" s="8">
        <v>1</v>
      </c>
      <c r="G512" s="8">
        <v>2</v>
      </c>
      <c r="H512" s="8">
        <v>3</v>
      </c>
      <c r="I512" s="8">
        <v>4</v>
      </c>
      <c r="J512" s="8">
        <v>5</v>
      </c>
      <c r="K512" s="8">
        <v>6</v>
      </c>
      <c r="L512" s="9">
        <v>7</v>
      </c>
    </row>
    <row r="513" spans="4:14" x14ac:dyDescent="0.2">
      <c r="D513" s="8">
        <v>15</v>
      </c>
      <c r="E51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3" s="8">
        <v>1</v>
      </c>
      <c r="G513" s="8">
        <v>2</v>
      </c>
      <c r="H513" s="8">
        <v>3</v>
      </c>
      <c r="I513" s="8">
        <v>4</v>
      </c>
      <c r="J513" s="8">
        <v>5</v>
      </c>
      <c r="K513" s="8">
        <v>6</v>
      </c>
      <c r="L513" s="9">
        <v>7</v>
      </c>
    </row>
    <row r="514" spans="4:14" x14ac:dyDescent="0.2">
      <c r="D514" s="8">
        <v>16</v>
      </c>
      <c r="E51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4" s="8">
        <v>1</v>
      </c>
      <c r="G514" s="8">
        <v>2</v>
      </c>
      <c r="H514" s="8">
        <v>3</v>
      </c>
      <c r="I514" s="8">
        <v>4</v>
      </c>
      <c r="J514" s="8">
        <v>5</v>
      </c>
      <c r="K514" s="8">
        <v>6</v>
      </c>
      <c r="L514" s="9">
        <v>7</v>
      </c>
    </row>
    <row r="515" spans="4:14" x14ac:dyDescent="0.2">
      <c r="D515" s="8">
        <v>17</v>
      </c>
      <c r="E51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5" s="8">
        <v>1</v>
      </c>
      <c r="G515" s="8">
        <v>2</v>
      </c>
      <c r="H515" s="8">
        <v>3</v>
      </c>
      <c r="I515" s="8">
        <v>4</v>
      </c>
      <c r="J515" s="8">
        <v>5</v>
      </c>
      <c r="K515" s="8">
        <v>6</v>
      </c>
      <c r="L515" s="9">
        <v>7</v>
      </c>
    </row>
    <row r="516" spans="4:14" x14ac:dyDescent="0.2">
      <c r="D516" s="8">
        <v>18</v>
      </c>
      <c r="E51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6" s="8">
        <v>1</v>
      </c>
      <c r="G516" s="8">
        <v>2</v>
      </c>
      <c r="H516" s="8">
        <v>3</v>
      </c>
      <c r="I516" s="8">
        <v>4</v>
      </c>
      <c r="J516" s="8">
        <v>5</v>
      </c>
      <c r="K516" s="8">
        <v>6</v>
      </c>
      <c r="L516" s="9">
        <v>7</v>
      </c>
    </row>
    <row r="517" spans="4:14" x14ac:dyDescent="0.2">
      <c r="D517" s="8">
        <v>19</v>
      </c>
      <c r="E51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7" s="8">
        <v>1</v>
      </c>
      <c r="G517" s="8">
        <v>2</v>
      </c>
      <c r="H517" s="8">
        <v>3</v>
      </c>
      <c r="I517" s="8">
        <v>4</v>
      </c>
      <c r="J517" s="8">
        <v>5</v>
      </c>
      <c r="K517" s="8">
        <v>6</v>
      </c>
      <c r="L517" s="9">
        <v>7</v>
      </c>
    </row>
    <row r="518" spans="4:14" x14ac:dyDescent="0.2">
      <c r="D518" s="8">
        <v>20</v>
      </c>
      <c r="E51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8" s="8">
        <v>1</v>
      </c>
      <c r="G518" s="8">
        <v>2</v>
      </c>
      <c r="H518" s="8">
        <v>3</v>
      </c>
      <c r="I518" s="8">
        <v>4</v>
      </c>
      <c r="J518" s="8">
        <v>5</v>
      </c>
      <c r="K518" s="8">
        <v>6</v>
      </c>
      <c r="L518" s="9">
        <v>7</v>
      </c>
    </row>
    <row r="519" spans="4:14" x14ac:dyDescent="0.2">
      <c r="D519" s="8">
        <v>21</v>
      </c>
      <c r="E51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19" s="8">
        <v>1</v>
      </c>
      <c r="G519" s="8">
        <v>2</v>
      </c>
      <c r="H519" s="8">
        <v>3</v>
      </c>
      <c r="I519" s="8">
        <v>4</v>
      </c>
      <c r="J519" s="8">
        <v>5</v>
      </c>
      <c r="K519" s="8">
        <v>6</v>
      </c>
      <c r="L519" s="9">
        <v>7</v>
      </c>
    </row>
    <row r="520" spans="4:14" x14ac:dyDescent="0.2">
      <c r="D520" s="8">
        <v>22</v>
      </c>
      <c r="E52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20" s="8">
        <v>1</v>
      </c>
      <c r="G520" s="8">
        <v>2</v>
      </c>
      <c r="H520" s="8">
        <v>3</v>
      </c>
      <c r="I520" s="8">
        <v>4</v>
      </c>
      <c r="J520" s="8">
        <v>5</v>
      </c>
      <c r="K520" s="8">
        <v>6</v>
      </c>
      <c r="L520" s="9">
        <v>7</v>
      </c>
    </row>
    <row r="521" spans="4:14" x14ac:dyDescent="0.2">
      <c r="D521" s="8">
        <v>23</v>
      </c>
      <c r="E52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21" s="8">
        <v>1</v>
      </c>
      <c r="G521" s="8">
        <v>2</v>
      </c>
      <c r="H521" s="8">
        <v>3</v>
      </c>
      <c r="I521" s="8">
        <v>4</v>
      </c>
      <c r="J521" s="8">
        <v>5</v>
      </c>
      <c r="K521" s="8">
        <v>6</v>
      </c>
      <c r="L521" s="9">
        <v>7</v>
      </c>
    </row>
    <row r="522" spans="4:14" x14ac:dyDescent="0.2">
      <c r="D522" s="8">
        <v>24</v>
      </c>
      <c r="E52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22" s="8">
        <v>1</v>
      </c>
      <c r="G522" s="8">
        <v>2</v>
      </c>
      <c r="H522" s="8">
        <v>3</v>
      </c>
      <c r="I522" s="8">
        <v>4</v>
      </c>
      <c r="J522" s="8">
        <v>5</v>
      </c>
      <c r="K522" s="8">
        <v>6</v>
      </c>
      <c r="L522" s="9">
        <v>7</v>
      </c>
    </row>
    <row r="523" spans="4:14" ht="13.5" thickBot="1" x14ac:dyDescent="0.25">
      <c r="D523" s="11">
        <v>25</v>
      </c>
      <c r="E52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23" s="11">
        <v>1</v>
      </c>
      <c r="G523" s="11">
        <v>2</v>
      </c>
      <c r="H523" s="11">
        <v>3</v>
      </c>
      <c r="I523" s="11">
        <v>4</v>
      </c>
      <c r="J523" s="11">
        <v>5</v>
      </c>
      <c r="K523" s="11">
        <v>6</v>
      </c>
      <c r="L523" s="12">
        <v>7</v>
      </c>
    </row>
    <row r="524" spans="4:14" x14ac:dyDescent="0.2">
      <c r="D524" s="2"/>
      <c r="E524" s="2"/>
      <c r="F524" s="2"/>
      <c r="G524" s="2"/>
      <c r="H524" s="2"/>
      <c r="I524" s="2"/>
      <c r="J524" s="2"/>
      <c r="K524" s="2"/>
      <c r="L524" s="3"/>
      <c r="N524">
        <v>7.1</v>
      </c>
    </row>
    <row r="525" spans="4:14" x14ac:dyDescent="0.2">
      <c r="D525" t="s">
        <v>8</v>
      </c>
      <c r="E525" t="s">
        <v>16</v>
      </c>
      <c r="F525" s="5" t="s">
        <v>9</v>
      </c>
      <c r="G525" s="5" t="s">
        <v>10</v>
      </c>
      <c r="H525" s="5" t="s">
        <v>11</v>
      </c>
      <c r="I525" s="5" t="s">
        <v>12</v>
      </c>
      <c r="J525" s="5" t="s">
        <v>13</v>
      </c>
      <c r="K525" s="5" t="s">
        <v>14</v>
      </c>
      <c r="L525" s="6" t="s">
        <v>15</v>
      </c>
    </row>
    <row r="526" spans="4:14" x14ac:dyDescent="0.2">
      <c r="L526" s="7"/>
    </row>
    <row r="527" spans="4:14" x14ac:dyDescent="0.2">
      <c r="D527" s="8">
        <v>1</v>
      </c>
      <c r="E52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27" s="8">
        <v>1</v>
      </c>
      <c r="G527" s="8">
        <v>2</v>
      </c>
      <c r="H527" s="8">
        <v>3</v>
      </c>
      <c r="I527" s="8">
        <v>4</v>
      </c>
      <c r="J527" s="8">
        <v>5</v>
      </c>
      <c r="K527" s="8">
        <v>6</v>
      </c>
      <c r="L527" s="9">
        <v>7</v>
      </c>
    </row>
    <row r="528" spans="4:14" x14ac:dyDescent="0.2">
      <c r="D528" s="8">
        <v>2</v>
      </c>
      <c r="E52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28" s="8">
        <v>1</v>
      </c>
      <c r="G528" s="8">
        <v>2</v>
      </c>
      <c r="H528" s="8">
        <v>3</v>
      </c>
      <c r="I528" s="8">
        <v>4</v>
      </c>
      <c r="J528" s="8">
        <v>5</v>
      </c>
      <c r="K528" s="8">
        <v>6</v>
      </c>
      <c r="L528" s="9">
        <v>7</v>
      </c>
    </row>
    <row r="529" spans="4:12" x14ac:dyDescent="0.2">
      <c r="D529" s="8">
        <v>3</v>
      </c>
      <c r="E52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29" s="8">
        <v>1</v>
      </c>
      <c r="G529" s="8">
        <v>2</v>
      </c>
      <c r="H529" s="8">
        <v>3</v>
      </c>
      <c r="I529" s="8">
        <v>4</v>
      </c>
      <c r="J529" s="8">
        <v>5</v>
      </c>
      <c r="K529" s="8">
        <v>6</v>
      </c>
      <c r="L529" s="9">
        <v>7</v>
      </c>
    </row>
    <row r="530" spans="4:12" x14ac:dyDescent="0.2">
      <c r="D530" s="8">
        <v>4</v>
      </c>
      <c r="E53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0" s="8">
        <v>1</v>
      </c>
      <c r="G530" s="8">
        <v>2</v>
      </c>
      <c r="H530" s="8">
        <v>3</v>
      </c>
      <c r="I530" s="8">
        <v>4</v>
      </c>
      <c r="J530" s="8">
        <v>5</v>
      </c>
      <c r="K530" s="8">
        <v>6</v>
      </c>
      <c r="L530" s="9">
        <v>7</v>
      </c>
    </row>
    <row r="531" spans="4:12" x14ac:dyDescent="0.2">
      <c r="D531" s="8">
        <v>5</v>
      </c>
      <c r="E53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1" s="8">
        <v>1</v>
      </c>
      <c r="G531" s="8">
        <v>2</v>
      </c>
      <c r="H531" s="8">
        <v>3</v>
      </c>
      <c r="I531" s="8">
        <v>4</v>
      </c>
      <c r="J531" s="8">
        <v>5</v>
      </c>
      <c r="K531" s="8">
        <v>6</v>
      </c>
      <c r="L531" s="9">
        <v>7</v>
      </c>
    </row>
    <row r="532" spans="4:12" x14ac:dyDescent="0.2">
      <c r="D532" s="8">
        <v>6</v>
      </c>
      <c r="E53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2" s="8">
        <v>1</v>
      </c>
      <c r="G532" s="8">
        <v>2</v>
      </c>
      <c r="H532" s="8">
        <v>3</v>
      </c>
      <c r="I532" s="8">
        <v>4</v>
      </c>
      <c r="J532" s="8">
        <v>5</v>
      </c>
      <c r="K532" s="8">
        <v>6</v>
      </c>
      <c r="L532" s="9">
        <v>7</v>
      </c>
    </row>
    <row r="533" spans="4:12" x14ac:dyDescent="0.2">
      <c r="D533" s="8">
        <v>7</v>
      </c>
      <c r="E53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3" s="8">
        <v>1</v>
      </c>
      <c r="G533" s="8">
        <v>2</v>
      </c>
      <c r="H533" s="8">
        <v>3</v>
      </c>
      <c r="I533" s="8">
        <v>4</v>
      </c>
      <c r="J533" s="8">
        <v>5</v>
      </c>
      <c r="K533" s="8">
        <v>6</v>
      </c>
      <c r="L533" s="9">
        <v>7</v>
      </c>
    </row>
    <row r="534" spans="4:12" x14ac:dyDescent="0.2">
      <c r="D534" s="8">
        <v>8</v>
      </c>
      <c r="E53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4" s="8">
        <v>1</v>
      </c>
      <c r="G534" s="8">
        <v>2</v>
      </c>
      <c r="H534" s="8">
        <v>3</v>
      </c>
      <c r="I534" s="8">
        <v>4</v>
      </c>
      <c r="J534" s="8">
        <v>5</v>
      </c>
      <c r="K534" s="8">
        <v>6</v>
      </c>
      <c r="L534" s="9">
        <v>7</v>
      </c>
    </row>
    <row r="535" spans="4:12" x14ac:dyDescent="0.2">
      <c r="D535" s="8">
        <v>9</v>
      </c>
      <c r="E53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5" s="8">
        <v>1</v>
      </c>
      <c r="G535" s="8">
        <v>2</v>
      </c>
      <c r="H535" s="8">
        <v>3</v>
      </c>
      <c r="I535" s="8">
        <v>4</v>
      </c>
      <c r="J535" s="8">
        <v>5</v>
      </c>
      <c r="K535" s="8">
        <v>6</v>
      </c>
      <c r="L535" s="9">
        <v>7</v>
      </c>
    </row>
    <row r="536" spans="4:12" x14ac:dyDescent="0.2">
      <c r="D536" s="8">
        <v>10</v>
      </c>
      <c r="E53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6" s="8">
        <v>1</v>
      </c>
      <c r="G536" s="8">
        <v>2</v>
      </c>
      <c r="H536" s="8">
        <v>3</v>
      </c>
      <c r="I536" s="8">
        <v>4</v>
      </c>
      <c r="J536" s="8">
        <v>5</v>
      </c>
      <c r="K536" s="8">
        <v>6</v>
      </c>
      <c r="L536" s="9">
        <v>7</v>
      </c>
    </row>
    <row r="537" spans="4:12" x14ac:dyDescent="0.2">
      <c r="D537" s="8">
        <v>11</v>
      </c>
      <c r="E53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7" s="8">
        <v>1</v>
      </c>
      <c r="G537" s="8">
        <v>2</v>
      </c>
      <c r="H537" s="8">
        <v>3</v>
      </c>
      <c r="I537" s="8">
        <v>4</v>
      </c>
      <c r="J537" s="8">
        <v>5</v>
      </c>
      <c r="K537" s="8">
        <v>6</v>
      </c>
      <c r="L537" s="9">
        <v>7</v>
      </c>
    </row>
    <row r="538" spans="4:12" x14ac:dyDescent="0.2">
      <c r="D538" s="8">
        <v>12</v>
      </c>
      <c r="E53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8" s="8">
        <v>1</v>
      </c>
      <c r="G538" s="8">
        <v>2</v>
      </c>
      <c r="H538" s="8">
        <v>3</v>
      </c>
      <c r="I538" s="8">
        <v>4</v>
      </c>
      <c r="J538" s="8">
        <v>5</v>
      </c>
      <c r="K538" s="8">
        <v>6</v>
      </c>
      <c r="L538" s="9">
        <v>7</v>
      </c>
    </row>
    <row r="539" spans="4:12" x14ac:dyDescent="0.2">
      <c r="D539" s="8">
        <v>13</v>
      </c>
      <c r="E53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39" s="8">
        <v>1</v>
      </c>
      <c r="G539" s="8">
        <v>2</v>
      </c>
      <c r="H539" s="8">
        <v>3</v>
      </c>
      <c r="I539" s="8">
        <v>4</v>
      </c>
      <c r="J539" s="8">
        <v>5</v>
      </c>
      <c r="K539" s="8">
        <v>6</v>
      </c>
      <c r="L539" s="9">
        <v>7</v>
      </c>
    </row>
    <row r="540" spans="4:12" x14ac:dyDescent="0.2">
      <c r="D540" s="8">
        <v>14</v>
      </c>
      <c r="E54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0" s="8">
        <v>1</v>
      </c>
      <c r="G540" s="8">
        <v>2</v>
      </c>
      <c r="H540" s="8">
        <v>3</v>
      </c>
      <c r="I540" s="8">
        <v>4</v>
      </c>
      <c r="J540" s="8">
        <v>5</v>
      </c>
      <c r="K540" s="8">
        <v>6</v>
      </c>
      <c r="L540" s="9">
        <v>7</v>
      </c>
    </row>
    <row r="541" spans="4:12" x14ac:dyDescent="0.2">
      <c r="D541" s="8">
        <v>15</v>
      </c>
      <c r="E54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1" s="8">
        <v>1</v>
      </c>
      <c r="G541" s="8">
        <v>2</v>
      </c>
      <c r="H541" s="8">
        <v>3</v>
      </c>
      <c r="I541" s="8">
        <v>4</v>
      </c>
      <c r="J541" s="8">
        <v>5</v>
      </c>
      <c r="K541" s="8">
        <v>6</v>
      </c>
      <c r="L541" s="9">
        <v>7</v>
      </c>
    </row>
    <row r="542" spans="4:12" x14ac:dyDescent="0.2">
      <c r="D542" s="8">
        <v>16</v>
      </c>
      <c r="E54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2" s="8">
        <v>1</v>
      </c>
      <c r="G542" s="8">
        <v>2</v>
      </c>
      <c r="H542" s="8">
        <v>3</v>
      </c>
      <c r="I542" s="8">
        <v>4</v>
      </c>
      <c r="J542" s="8">
        <v>5</v>
      </c>
      <c r="K542" s="8">
        <v>6</v>
      </c>
      <c r="L542" s="9">
        <v>7</v>
      </c>
    </row>
    <row r="543" spans="4:12" x14ac:dyDescent="0.2">
      <c r="D543" s="8">
        <v>17</v>
      </c>
      <c r="E54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3" s="8">
        <v>1</v>
      </c>
      <c r="G543" s="8">
        <v>2</v>
      </c>
      <c r="H543" s="8">
        <v>3</v>
      </c>
      <c r="I543" s="8">
        <v>4</v>
      </c>
      <c r="J543" s="8">
        <v>5</v>
      </c>
      <c r="K543" s="8">
        <v>6</v>
      </c>
      <c r="L543" s="9">
        <v>7</v>
      </c>
    </row>
    <row r="544" spans="4:12" x14ac:dyDescent="0.2">
      <c r="D544" s="8">
        <v>18</v>
      </c>
      <c r="E54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4" s="8">
        <v>1</v>
      </c>
      <c r="G544" s="8">
        <v>2</v>
      </c>
      <c r="H544" s="8">
        <v>3</v>
      </c>
      <c r="I544" s="8">
        <v>4</v>
      </c>
      <c r="J544" s="8">
        <v>5</v>
      </c>
      <c r="K544" s="8">
        <v>6</v>
      </c>
      <c r="L544" s="9">
        <v>7</v>
      </c>
    </row>
    <row r="545" spans="4:14" x14ac:dyDescent="0.2">
      <c r="D545" s="8">
        <v>19</v>
      </c>
      <c r="E54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5" s="8">
        <v>1</v>
      </c>
      <c r="G545" s="8">
        <v>2</v>
      </c>
      <c r="H545" s="8">
        <v>3</v>
      </c>
      <c r="I545" s="8">
        <v>4</v>
      </c>
      <c r="J545" s="8">
        <v>5</v>
      </c>
      <c r="K545" s="8">
        <v>6</v>
      </c>
      <c r="L545" s="9">
        <v>7</v>
      </c>
    </row>
    <row r="546" spans="4:14" x14ac:dyDescent="0.2">
      <c r="D546" s="8">
        <v>20</v>
      </c>
      <c r="E54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6" s="8">
        <v>1</v>
      </c>
      <c r="G546" s="8">
        <v>2</v>
      </c>
      <c r="H546" s="8">
        <v>3</v>
      </c>
      <c r="I546" s="8">
        <v>4</v>
      </c>
      <c r="J546" s="8">
        <v>5</v>
      </c>
      <c r="K546" s="8">
        <v>6</v>
      </c>
      <c r="L546" s="9">
        <v>7</v>
      </c>
    </row>
    <row r="547" spans="4:14" x14ac:dyDescent="0.2">
      <c r="D547" s="8">
        <v>21</v>
      </c>
      <c r="E54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7" s="8">
        <v>1</v>
      </c>
      <c r="G547" s="8">
        <v>2</v>
      </c>
      <c r="H547" s="8">
        <v>3</v>
      </c>
      <c r="I547" s="8">
        <v>4</v>
      </c>
      <c r="J547" s="8">
        <v>5</v>
      </c>
      <c r="K547" s="8">
        <v>6</v>
      </c>
      <c r="L547" s="9">
        <v>7</v>
      </c>
    </row>
    <row r="548" spans="4:14" x14ac:dyDescent="0.2">
      <c r="D548" s="8">
        <v>22</v>
      </c>
      <c r="E54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8" s="8">
        <v>1</v>
      </c>
      <c r="G548" s="8">
        <v>2</v>
      </c>
      <c r="H548" s="8">
        <v>3</v>
      </c>
      <c r="I548" s="8">
        <v>4</v>
      </c>
      <c r="J548" s="8">
        <v>5</v>
      </c>
      <c r="K548" s="8">
        <v>6</v>
      </c>
      <c r="L548" s="9">
        <v>7</v>
      </c>
    </row>
    <row r="549" spans="4:14" x14ac:dyDescent="0.2">
      <c r="D549" s="8">
        <v>23</v>
      </c>
      <c r="E54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49" s="8">
        <v>1</v>
      </c>
      <c r="G549" s="8">
        <v>2</v>
      </c>
      <c r="H549" s="8">
        <v>3</v>
      </c>
      <c r="I549" s="8">
        <v>4</v>
      </c>
      <c r="J549" s="8">
        <v>5</v>
      </c>
      <c r="K549" s="8">
        <v>6</v>
      </c>
      <c r="L549" s="9">
        <v>7</v>
      </c>
    </row>
    <row r="550" spans="4:14" x14ac:dyDescent="0.2">
      <c r="D550" s="8">
        <v>24</v>
      </c>
      <c r="E55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50" s="8">
        <v>1</v>
      </c>
      <c r="G550" s="8">
        <v>2</v>
      </c>
      <c r="H550" s="8">
        <v>3</v>
      </c>
      <c r="I550" s="8">
        <v>4</v>
      </c>
      <c r="J550" s="8">
        <v>5</v>
      </c>
      <c r="K550" s="8">
        <v>6</v>
      </c>
      <c r="L550" s="9">
        <v>7</v>
      </c>
    </row>
    <row r="551" spans="4:14" ht="13.5" thickBot="1" x14ac:dyDescent="0.25">
      <c r="D551" s="11">
        <v>25</v>
      </c>
      <c r="E55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51" s="11">
        <v>1</v>
      </c>
      <c r="G551" s="11">
        <v>2</v>
      </c>
      <c r="H551" s="11">
        <v>3</v>
      </c>
      <c r="I551" s="11">
        <v>4</v>
      </c>
      <c r="J551" s="11">
        <v>5</v>
      </c>
      <c r="K551" s="11">
        <v>6</v>
      </c>
      <c r="L551" s="12">
        <v>7</v>
      </c>
    </row>
    <row r="552" spans="4:14" ht="13.5" thickBot="1" x14ac:dyDescent="0.25"/>
    <row r="553" spans="4:14" x14ac:dyDescent="0.2">
      <c r="D553" s="2" t="s">
        <v>8</v>
      </c>
      <c r="E553" s="2" t="s">
        <v>19</v>
      </c>
      <c r="F553" s="13" t="s">
        <v>9</v>
      </c>
      <c r="G553" s="13" t="s">
        <v>10</v>
      </c>
      <c r="H553" s="13" t="s">
        <v>11</v>
      </c>
      <c r="I553" s="13" t="s">
        <v>12</v>
      </c>
      <c r="J553" s="13" t="s">
        <v>13</v>
      </c>
      <c r="K553" s="13" t="s">
        <v>14</v>
      </c>
      <c r="L553" s="14" t="s">
        <v>15</v>
      </c>
      <c r="N553">
        <v>7.2</v>
      </c>
    </row>
    <row r="554" spans="4:14" x14ac:dyDescent="0.2">
      <c r="L554" s="7"/>
    </row>
    <row r="555" spans="4:14" x14ac:dyDescent="0.2">
      <c r="D555" s="8">
        <v>1</v>
      </c>
      <c r="E55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55" s="8">
        <v>1</v>
      </c>
      <c r="G555" s="8">
        <v>2</v>
      </c>
      <c r="H555" s="8">
        <v>3</v>
      </c>
      <c r="I555" s="8">
        <v>4</v>
      </c>
      <c r="J555" s="8">
        <v>5</v>
      </c>
      <c r="K555" s="8">
        <v>6</v>
      </c>
      <c r="L555" s="9">
        <v>7</v>
      </c>
    </row>
    <row r="556" spans="4:14" x14ac:dyDescent="0.2">
      <c r="D556" s="8">
        <v>2</v>
      </c>
      <c r="E55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56" s="8">
        <v>1</v>
      </c>
      <c r="G556" s="8">
        <v>2</v>
      </c>
      <c r="H556" s="8">
        <v>3</v>
      </c>
      <c r="I556" s="8">
        <v>4</v>
      </c>
      <c r="J556" s="8">
        <v>5</v>
      </c>
      <c r="K556" s="8">
        <v>6</v>
      </c>
      <c r="L556" s="9">
        <v>7</v>
      </c>
    </row>
    <row r="557" spans="4:14" x14ac:dyDescent="0.2">
      <c r="D557" s="8">
        <v>3</v>
      </c>
      <c r="E55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57" s="8">
        <v>1</v>
      </c>
      <c r="G557" s="8">
        <v>2</v>
      </c>
      <c r="H557" s="8">
        <v>3</v>
      </c>
      <c r="I557" s="8">
        <v>4</v>
      </c>
      <c r="J557" s="8">
        <v>5</v>
      </c>
      <c r="K557" s="8">
        <v>6</v>
      </c>
      <c r="L557" s="9">
        <v>7</v>
      </c>
    </row>
    <row r="558" spans="4:14" x14ac:dyDescent="0.2">
      <c r="D558" s="8">
        <v>4</v>
      </c>
      <c r="E55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58" s="8">
        <v>1</v>
      </c>
      <c r="G558" s="8">
        <v>2</v>
      </c>
      <c r="H558" s="8">
        <v>3</v>
      </c>
      <c r="I558" s="8">
        <v>4</v>
      </c>
      <c r="J558" s="8">
        <v>5</v>
      </c>
      <c r="K558" s="8">
        <v>6</v>
      </c>
      <c r="L558" s="9">
        <v>7</v>
      </c>
    </row>
    <row r="559" spans="4:14" x14ac:dyDescent="0.2">
      <c r="D559" s="8">
        <v>5</v>
      </c>
      <c r="E55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59" s="8">
        <v>1</v>
      </c>
      <c r="G559" s="8">
        <v>2</v>
      </c>
      <c r="H559" s="8">
        <v>3</v>
      </c>
      <c r="I559" s="8">
        <v>4</v>
      </c>
      <c r="J559" s="8">
        <v>5</v>
      </c>
      <c r="K559" s="8">
        <v>6</v>
      </c>
      <c r="L559" s="9">
        <v>7</v>
      </c>
    </row>
    <row r="560" spans="4:14" x14ac:dyDescent="0.2">
      <c r="D560" s="8">
        <v>6</v>
      </c>
      <c r="E56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0" s="8">
        <v>1</v>
      </c>
      <c r="G560" s="8">
        <v>2</v>
      </c>
      <c r="H560" s="8">
        <v>3</v>
      </c>
      <c r="I560" s="8">
        <v>4</v>
      </c>
      <c r="J560" s="8">
        <v>5</v>
      </c>
      <c r="K560" s="8">
        <v>6</v>
      </c>
      <c r="L560" s="9">
        <v>7</v>
      </c>
    </row>
    <row r="561" spans="4:12" x14ac:dyDescent="0.2">
      <c r="D561" s="8">
        <v>7</v>
      </c>
      <c r="E56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1" s="8">
        <v>1</v>
      </c>
      <c r="G561" s="8">
        <v>2</v>
      </c>
      <c r="H561" s="8">
        <v>3</v>
      </c>
      <c r="I561" s="8">
        <v>4</v>
      </c>
      <c r="J561" s="8">
        <v>5</v>
      </c>
      <c r="K561" s="8">
        <v>6</v>
      </c>
      <c r="L561" s="9">
        <v>7</v>
      </c>
    </row>
    <row r="562" spans="4:12" x14ac:dyDescent="0.2">
      <c r="D562" s="8">
        <v>8</v>
      </c>
      <c r="E56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2" s="8">
        <v>1</v>
      </c>
      <c r="G562" s="8">
        <v>2</v>
      </c>
      <c r="H562" s="8">
        <v>3</v>
      </c>
      <c r="I562" s="8">
        <v>4</v>
      </c>
      <c r="J562" s="8">
        <v>5</v>
      </c>
      <c r="K562" s="8">
        <v>6</v>
      </c>
      <c r="L562" s="9">
        <v>7</v>
      </c>
    </row>
    <row r="563" spans="4:12" x14ac:dyDescent="0.2">
      <c r="D563" s="8">
        <v>9</v>
      </c>
      <c r="E56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3" s="8">
        <v>1</v>
      </c>
      <c r="G563" s="8">
        <v>2</v>
      </c>
      <c r="H563" s="8">
        <v>3</v>
      </c>
      <c r="I563" s="8">
        <v>4</v>
      </c>
      <c r="J563" s="8">
        <v>5</v>
      </c>
      <c r="K563" s="8">
        <v>6</v>
      </c>
      <c r="L563" s="9">
        <v>7</v>
      </c>
    </row>
    <row r="564" spans="4:12" x14ac:dyDescent="0.2">
      <c r="D564" s="8">
        <v>10</v>
      </c>
      <c r="E56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4" s="8">
        <v>1</v>
      </c>
      <c r="G564" s="8">
        <v>2</v>
      </c>
      <c r="H564" s="8">
        <v>3</v>
      </c>
      <c r="I564" s="8">
        <v>4</v>
      </c>
      <c r="J564" s="8">
        <v>5</v>
      </c>
      <c r="K564" s="8">
        <v>6</v>
      </c>
      <c r="L564" s="9">
        <v>7</v>
      </c>
    </row>
    <row r="565" spans="4:12" x14ac:dyDescent="0.2">
      <c r="D565" s="8">
        <v>11</v>
      </c>
      <c r="E56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5" s="8">
        <v>1</v>
      </c>
      <c r="G565" s="8">
        <v>2</v>
      </c>
      <c r="H565" s="8">
        <v>3</v>
      </c>
      <c r="I565" s="8">
        <v>4</v>
      </c>
      <c r="J565" s="8">
        <v>5</v>
      </c>
      <c r="K565" s="8">
        <v>6</v>
      </c>
      <c r="L565" s="9">
        <v>7</v>
      </c>
    </row>
    <row r="566" spans="4:12" x14ac:dyDescent="0.2">
      <c r="D566" s="8">
        <v>12</v>
      </c>
      <c r="E56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6" s="8">
        <v>1</v>
      </c>
      <c r="G566" s="8">
        <v>2</v>
      </c>
      <c r="H566" s="8">
        <v>3</v>
      </c>
      <c r="I566" s="8">
        <v>4</v>
      </c>
      <c r="J566" s="8">
        <v>5</v>
      </c>
      <c r="K566" s="8">
        <v>6</v>
      </c>
      <c r="L566" s="9">
        <v>7</v>
      </c>
    </row>
    <row r="567" spans="4:12" x14ac:dyDescent="0.2">
      <c r="D567" s="8">
        <v>13</v>
      </c>
      <c r="E56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7" s="8">
        <v>1</v>
      </c>
      <c r="G567" s="8">
        <v>2</v>
      </c>
      <c r="H567" s="8">
        <v>3</v>
      </c>
      <c r="I567" s="8">
        <v>4</v>
      </c>
      <c r="J567" s="8">
        <v>5</v>
      </c>
      <c r="K567" s="8">
        <v>6</v>
      </c>
      <c r="L567" s="9">
        <v>7</v>
      </c>
    </row>
    <row r="568" spans="4:12" x14ac:dyDescent="0.2">
      <c r="D568" s="8">
        <v>14</v>
      </c>
      <c r="E56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8" s="8">
        <v>1</v>
      </c>
      <c r="G568" s="8">
        <v>2</v>
      </c>
      <c r="H568" s="8">
        <v>3</v>
      </c>
      <c r="I568" s="8">
        <v>4</v>
      </c>
      <c r="J568" s="8">
        <v>5</v>
      </c>
      <c r="K568" s="8">
        <v>6</v>
      </c>
      <c r="L568" s="9">
        <v>7</v>
      </c>
    </row>
    <row r="569" spans="4:12" x14ac:dyDescent="0.2">
      <c r="D569" s="8">
        <v>15</v>
      </c>
      <c r="E56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69" s="8">
        <v>1</v>
      </c>
      <c r="G569" s="8">
        <v>2</v>
      </c>
      <c r="H569" s="8">
        <v>3</v>
      </c>
      <c r="I569" s="8">
        <v>4</v>
      </c>
      <c r="J569" s="8">
        <v>5</v>
      </c>
      <c r="K569" s="8">
        <v>6</v>
      </c>
      <c r="L569" s="9">
        <v>7</v>
      </c>
    </row>
    <row r="570" spans="4:12" x14ac:dyDescent="0.2">
      <c r="D570" s="8">
        <v>16</v>
      </c>
      <c r="E57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0" s="8">
        <v>1</v>
      </c>
      <c r="G570" s="8">
        <v>2</v>
      </c>
      <c r="H570" s="8">
        <v>3</v>
      </c>
      <c r="I570" s="8">
        <v>4</v>
      </c>
      <c r="J570" s="8">
        <v>5</v>
      </c>
      <c r="K570" s="8">
        <v>6</v>
      </c>
      <c r="L570" s="9">
        <v>7</v>
      </c>
    </row>
    <row r="571" spans="4:12" x14ac:dyDescent="0.2">
      <c r="D571" s="8">
        <v>17</v>
      </c>
      <c r="E57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1" s="8">
        <v>1</v>
      </c>
      <c r="G571" s="8">
        <v>2</v>
      </c>
      <c r="H571" s="8">
        <v>3</v>
      </c>
      <c r="I571" s="8">
        <v>4</v>
      </c>
      <c r="J571" s="8">
        <v>5</v>
      </c>
      <c r="K571" s="8">
        <v>6</v>
      </c>
      <c r="L571" s="9">
        <v>7</v>
      </c>
    </row>
    <row r="572" spans="4:12" x14ac:dyDescent="0.2">
      <c r="D572" s="8">
        <v>18</v>
      </c>
      <c r="E57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2" s="8">
        <v>1</v>
      </c>
      <c r="G572" s="8">
        <v>2</v>
      </c>
      <c r="H572" s="8">
        <v>3</v>
      </c>
      <c r="I572" s="8">
        <v>4</v>
      </c>
      <c r="J572" s="8">
        <v>5</v>
      </c>
      <c r="K572" s="8">
        <v>6</v>
      </c>
      <c r="L572" s="9">
        <v>7</v>
      </c>
    </row>
    <row r="573" spans="4:12" x14ac:dyDescent="0.2">
      <c r="D573" s="8">
        <v>19</v>
      </c>
      <c r="E57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3" s="8">
        <v>1</v>
      </c>
      <c r="G573" s="8">
        <v>2</v>
      </c>
      <c r="H573" s="8">
        <v>3</v>
      </c>
      <c r="I573" s="8">
        <v>4</v>
      </c>
      <c r="J573" s="8">
        <v>5</v>
      </c>
      <c r="K573" s="8">
        <v>6</v>
      </c>
      <c r="L573" s="9">
        <v>7</v>
      </c>
    </row>
    <row r="574" spans="4:12" x14ac:dyDescent="0.2">
      <c r="D574" s="8">
        <v>20</v>
      </c>
      <c r="E57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4" s="8">
        <v>1</v>
      </c>
      <c r="G574" s="8">
        <v>2</v>
      </c>
      <c r="H574" s="8">
        <v>3</v>
      </c>
      <c r="I574" s="8">
        <v>4</v>
      </c>
      <c r="J574" s="8">
        <v>5</v>
      </c>
      <c r="K574" s="8">
        <v>6</v>
      </c>
      <c r="L574" s="9">
        <v>7</v>
      </c>
    </row>
    <row r="575" spans="4:12" x14ac:dyDescent="0.2">
      <c r="D575" s="8">
        <v>21</v>
      </c>
      <c r="E57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5" s="8">
        <v>1</v>
      </c>
      <c r="G575" s="8">
        <v>2</v>
      </c>
      <c r="H575" s="8">
        <v>3</v>
      </c>
      <c r="I575" s="8">
        <v>4</v>
      </c>
      <c r="J575" s="8">
        <v>5</v>
      </c>
      <c r="K575" s="8">
        <v>6</v>
      </c>
      <c r="L575" s="9">
        <v>7</v>
      </c>
    </row>
    <row r="576" spans="4:12" x14ac:dyDescent="0.2">
      <c r="D576" s="8">
        <v>22</v>
      </c>
      <c r="E57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6" s="8">
        <v>1</v>
      </c>
      <c r="G576" s="8">
        <v>2</v>
      </c>
      <c r="H576" s="8">
        <v>3</v>
      </c>
      <c r="I576" s="8">
        <v>4</v>
      </c>
      <c r="J576" s="8">
        <v>5</v>
      </c>
      <c r="K576" s="8">
        <v>6</v>
      </c>
      <c r="L576" s="9">
        <v>7</v>
      </c>
    </row>
    <row r="577" spans="4:14" x14ac:dyDescent="0.2">
      <c r="D577" s="8">
        <v>23</v>
      </c>
      <c r="E57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7" s="8">
        <v>1</v>
      </c>
      <c r="G577" s="8">
        <v>2</v>
      </c>
      <c r="H577" s="8">
        <v>3</v>
      </c>
      <c r="I577" s="8">
        <v>4</v>
      </c>
      <c r="J577" s="8">
        <v>5</v>
      </c>
      <c r="K577" s="8">
        <v>6</v>
      </c>
      <c r="L577" s="9">
        <v>7</v>
      </c>
    </row>
    <row r="578" spans="4:14" x14ac:dyDescent="0.2">
      <c r="D578" s="8">
        <v>24</v>
      </c>
      <c r="E57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8" s="8">
        <v>1</v>
      </c>
      <c r="G578" s="8">
        <v>2</v>
      </c>
      <c r="H578" s="8">
        <v>3</v>
      </c>
      <c r="I578" s="8">
        <v>4</v>
      </c>
      <c r="J578" s="8">
        <v>5</v>
      </c>
      <c r="K578" s="8">
        <v>6</v>
      </c>
      <c r="L578" s="9">
        <v>7</v>
      </c>
    </row>
    <row r="579" spans="4:14" ht="13.5" thickBot="1" x14ac:dyDescent="0.25">
      <c r="D579" s="11">
        <v>25</v>
      </c>
      <c r="E57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79" s="11">
        <v>1</v>
      </c>
      <c r="G579" s="11">
        <v>2</v>
      </c>
      <c r="H579" s="11">
        <v>3</v>
      </c>
      <c r="I579" s="11">
        <v>4</v>
      </c>
      <c r="J579" s="11">
        <v>5</v>
      </c>
      <c r="K579" s="11">
        <v>6</v>
      </c>
      <c r="L579" s="12">
        <v>7</v>
      </c>
    </row>
    <row r="580" spans="4:14" ht="13.5" thickBot="1" x14ac:dyDescent="0.25"/>
    <row r="581" spans="4:14" x14ac:dyDescent="0.2">
      <c r="D581" s="2" t="s">
        <v>8</v>
      </c>
      <c r="E581" s="2" t="s">
        <v>19</v>
      </c>
      <c r="F581" s="13" t="s">
        <v>9</v>
      </c>
      <c r="G581" s="13" t="s">
        <v>10</v>
      </c>
      <c r="H581" s="13" t="s">
        <v>11</v>
      </c>
      <c r="I581" s="13" t="s">
        <v>12</v>
      </c>
      <c r="J581" s="13" t="s">
        <v>13</v>
      </c>
      <c r="K581" s="13" t="s">
        <v>14</v>
      </c>
      <c r="L581" s="14" t="s">
        <v>15</v>
      </c>
      <c r="N581">
        <v>7.3</v>
      </c>
    </row>
    <row r="582" spans="4:14" x14ac:dyDescent="0.2">
      <c r="L582" s="7"/>
    </row>
    <row r="583" spans="4:14" x14ac:dyDescent="0.2">
      <c r="D583" s="8">
        <v>1</v>
      </c>
      <c r="E58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83" s="8">
        <v>1</v>
      </c>
      <c r="G583" s="8">
        <v>2</v>
      </c>
      <c r="H583" s="8">
        <v>3</v>
      </c>
      <c r="I583" s="8">
        <v>4</v>
      </c>
      <c r="J583" s="8">
        <v>5</v>
      </c>
      <c r="K583" s="8">
        <v>6</v>
      </c>
      <c r="L583" s="9">
        <v>7</v>
      </c>
    </row>
    <row r="584" spans="4:14" x14ac:dyDescent="0.2">
      <c r="D584" s="8">
        <v>2</v>
      </c>
      <c r="E58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84" s="8">
        <v>1</v>
      </c>
      <c r="G584" s="8">
        <v>2</v>
      </c>
      <c r="H584" s="8">
        <v>3</v>
      </c>
      <c r="I584" s="8">
        <v>4</v>
      </c>
      <c r="J584" s="8">
        <v>5</v>
      </c>
      <c r="K584" s="8">
        <v>6</v>
      </c>
      <c r="L584" s="9">
        <v>7</v>
      </c>
    </row>
    <row r="585" spans="4:14" x14ac:dyDescent="0.2">
      <c r="D585" s="8">
        <v>3</v>
      </c>
      <c r="E58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85" s="8">
        <v>1</v>
      </c>
      <c r="G585" s="8">
        <v>2</v>
      </c>
      <c r="H585" s="8">
        <v>3</v>
      </c>
      <c r="I585" s="8">
        <v>4</v>
      </c>
      <c r="J585" s="8">
        <v>5</v>
      </c>
      <c r="K585" s="8">
        <v>6</v>
      </c>
      <c r="L585" s="9">
        <v>7</v>
      </c>
    </row>
    <row r="586" spans="4:14" x14ac:dyDescent="0.2">
      <c r="D586" s="8">
        <v>4</v>
      </c>
      <c r="E58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86" s="8">
        <v>1</v>
      </c>
      <c r="G586" s="8">
        <v>2</v>
      </c>
      <c r="H586" s="8">
        <v>3</v>
      </c>
      <c r="I586" s="8">
        <v>4</v>
      </c>
      <c r="J586" s="8">
        <v>5</v>
      </c>
      <c r="K586" s="8">
        <v>6</v>
      </c>
      <c r="L586" s="9">
        <v>7</v>
      </c>
    </row>
    <row r="587" spans="4:14" x14ac:dyDescent="0.2">
      <c r="D587" s="8">
        <v>5</v>
      </c>
      <c r="E58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87" s="8">
        <v>1</v>
      </c>
      <c r="G587" s="8">
        <v>2</v>
      </c>
      <c r="H587" s="8">
        <v>3</v>
      </c>
      <c r="I587" s="8">
        <v>4</v>
      </c>
      <c r="J587" s="8">
        <v>5</v>
      </c>
      <c r="K587" s="8">
        <v>6</v>
      </c>
      <c r="L587" s="9">
        <v>7</v>
      </c>
    </row>
    <row r="588" spans="4:14" x14ac:dyDescent="0.2">
      <c r="D588" s="8">
        <v>6</v>
      </c>
      <c r="E58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88" s="8">
        <v>1</v>
      </c>
      <c r="G588" s="8">
        <v>2</v>
      </c>
      <c r="H588" s="8">
        <v>3</v>
      </c>
      <c r="I588" s="8">
        <v>4</v>
      </c>
      <c r="J588" s="8">
        <v>5</v>
      </c>
      <c r="K588" s="8">
        <v>6</v>
      </c>
      <c r="L588" s="9">
        <v>7</v>
      </c>
    </row>
    <row r="589" spans="4:14" x14ac:dyDescent="0.2">
      <c r="D589" s="8">
        <v>7</v>
      </c>
      <c r="E58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89" s="8">
        <v>1</v>
      </c>
      <c r="G589" s="8">
        <v>2</v>
      </c>
      <c r="H589" s="8">
        <v>3</v>
      </c>
      <c r="I589" s="8">
        <v>4</v>
      </c>
      <c r="J589" s="8">
        <v>5</v>
      </c>
      <c r="K589" s="8">
        <v>6</v>
      </c>
      <c r="L589" s="9">
        <v>7</v>
      </c>
    </row>
    <row r="590" spans="4:14" x14ac:dyDescent="0.2">
      <c r="D590" s="8">
        <v>8</v>
      </c>
      <c r="E59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0" s="8">
        <v>1</v>
      </c>
      <c r="G590" s="8">
        <v>2</v>
      </c>
      <c r="H590" s="8">
        <v>3</v>
      </c>
      <c r="I590" s="8">
        <v>4</v>
      </c>
      <c r="J590" s="8">
        <v>5</v>
      </c>
      <c r="K590" s="8">
        <v>6</v>
      </c>
      <c r="L590" s="9">
        <v>7</v>
      </c>
    </row>
    <row r="591" spans="4:14" x14ac:dyDescent="0.2">
      <c r="D591" s="8">
        <v>9</v>
      </c>
      <c r="E59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1" s="8">
        <v>1</v>
      </c>
      <c r="G591" s="8">
        <v>2</v>
      </c>
      <c r="H591" s="8">
        <v>3</v>
      </c>
      <c r="I591" s="8">
        <v>4</v>
      </c>
      <c r="J591" s="8">
        <v>5</v>
      </c>
      <c r="K591" s="8">
        <v>6</v>
      </c>
      <c r="L591" s="9">
        <v>7</v>
      </c>
    </row>
    <row r="592" spans="4:14" x14ac:dyDescent="0.2">
      <c r="D592" s="8">
        <v>10</v>
      </c>
      <c r="E59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2" s="8">
        <v>1</v>
      </c>
      <c r="G592" s="8">
        <v>2</v>
      </c>
      <c r="H592" s="8">
        <v>3</v>
      </c>
      <c r="I592" s="8">
        <v>4</v>
      </c>
      <c r="J592" s="8">
        <v>5</v>
      </c>
      <c r="K592" s="8">
        <v>6</v>
      </c>
      <c r="L592" s="9">
        <v>7</v>
      </c>
    </row>
    <row r="593" spans="4:14" x14ac:dyDescent="0.2">
      <c r="D593" s="8">
        <v>11</v>
      </c>
      <c r="E59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3" s="8">
        <v>1</v>
      </c>
      <c r="G593" s="8">
        <v>2</v>
      </c>
      <c r="H593" s="8">
        <v>3</v>
      </c>
      <c r="I593" s="8">
        <v>4</v>
      </c>
      <c r="J593" s="8">
        <v>5</v>
      </c>
      <c r="K593" s="8">
        <v>6</v>
      </c>
      <c r="L593" s="9">
        <v>7</v>
      </c>
    </row>
    <row r="594" spans="4:14" x14ac:dyDescent="0.2">
      <c r="D594" s="8">
        <v>12</v>
      </c>
      <c r="E59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4" s="8">
        <v>1</v>
      </c>
      <c r="G594" s="8">
        <v>2</v>
      </c>
      <c r="H594" s="8">
        <v>3</v>
      </c>
      <c r="I594" s="8">
        <v>4</v>
      </c>
      <c r="J594" s="8">
        <v>5</v>
      </c>
      <c r="K594" s="8">
        <v>6</v>
      </c>
      <c r="L594" s="9">
        <v>7</v>
      </c>
    </row>
    <row r="595" spans="4:14" x14ac:dyDescent="0.2">
      <c r="D595" s="8">
        <v>13</v>
      </c>
      <c r="E59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5" s="8">
        <v>1</v>
      </c>
      <c r="G595" s="8">
        <v>2</v>
      </c>
      <c r="H595" s="8">
        <v>3</v>
      </c>
      <c r="I595" s="8">
        <v>4</v>
      </c>
      <c r="J595" s="8">
        <v>5</v>
      </c>
      <c r="K595" s="8">
        <v>6</v>
      </c>
      <c r="L595" s="9">
        <v>7</v>
      </c>
    </row>
    <row r="596" spans="4:14" x14ac:dyDescent="0.2">
      <c r="D596" s="8">
        <v>14</v>
      </c>
      <c r="E59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6" s="8">
        <v>1</v>
      </c>
      <c r="G596" s="8">
        <v>2</v>
      </c>
      <c r="H596" s="8">
        <v>3</v>
      </c>
      <c r="I596" s="8">
        <v>4</v>
      </c>
      <c r="J596" s="8">
        <v>5</v>
      </c>
      <c r="K596" s="8">
        <v>6</v>
      </c>
      <c r="L596" s="9">
        <v>7</v>
      </c>
    </row>
    <row r="597" spans="4:14" x14ac:dyDescent="0.2">
      <c r="D597" s="8">
        <v>15</v>
      </c>
      <c r="E59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7" s="8">
        <v>1</v>
      </c>
      <c r="G597" s="8">
        <v>2</v>
      </c>
      <c r="H597" s="8">
        <v>3</v>
      </c>
      <c r="I597" s="8">
        <v>4</v>
      </c>
      <c r="J597" s="8">
        <v>5</v>
      </c>
      <c r="K597" s="8">
        <v>6</v>
      </c>
      <c r="L597" s="9">
        <v>7</v>
      </c>
    </row>
    <row r="598" spans="4:14" x14ac:dyDescent="0.2">
      <c r="D598" s="8">
        <v>16</v>
      </c>
      <c r="E59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8" s="8">
        <v>1</v>
      </c>
      <c r="G598" s="8">
        <v>2</v>
      </c>
      <c r="H598" s="8">
        <v>3</v>
      </c>
      <c r="I598" s="8">
        <v>4</v>
      </c>
      <c r="J598" s="8">
        <v>5</v>
      </c>
      <c r="K598" s="8">
        <v>6</v>
      </c>
      <c r="L598" s="9">
        <v>7</v>
      </c>
    </row>
    <row r="599" spans="4:14" x14ac:dyDescent="0.2">
      <c r="D599" s="8">
        <v>17</v>
      </c>
      <c r="E59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599" s="8">
        <v>1</v>
      </c>
      <c r="G599" s="8">
        <v>2</v>
      </c>
      <c r="H599" s="8">
        <v>3</v>
      </c>
      <c r="I599" s="8">
        <v>4</v>
      </c>
      <c r="J599" s="8">
        <v>5</v>
      </c>
      <c r="K599" s="8">
        <v>6</v>
      </c>
      <c r="L599" s="9">
        <v>7</v>
      </c>
    </row>
    <row r="600" spans="4:14" x14ac:dyDescent="0.2">
      <c r="D600" s="8">
        <v>18</v>
      </c>
      <c r="E60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00" s="8">
        <v>1</v>
      </c>
      <c r="G600" s="8">
        <v>2</v>
      </c>
      <c r="H600" s="8">
        <v>3</v>
      </c>
      <c r="I600" s="8">
        <v>4</v>
      </c>
      <c r="J600" s="8">
        <v>5</v>
      </c>
      <c r="K600" s="8">
        <v>6</v>
      </c>
      <c r="L600" s="9">
        <v>7</v>
      </c>
    </row>
    <row r="601" spans="4:14" x14ac:dyDescent="0.2">
      <c r="D601" s="8">
        <v>19</v>
      </c>
      <c r="E60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01" s="8">
        <v>1</v>
      </c>
      <c r="G601" s="8">
        <v>2</v>
      </c>
      <c r="H601" s="8">
        <v>3</v>
      </c>
      <c r="I601" s="8">
        <v>4</v>
      </c>
      <c r="J601" s="8">
        <v>5</v>
      </c>
      <c r="K601" s="8">
        <v>6</v>
      </c>
      <c r="L601" s="9">
        <v>7</v>
      </c>
    </row>
    <row r="602" spans="4:14" x14ac:dyDescent="0.2">
      <c r="D602" s="8">
        <v>20</v>
      </c>
      <c r="E60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02" s="8">
        <v>1</v>
      </c>
      <c r="G602" s="8">
        <v>2</v>
      </c>
      <c r="H602" s="8">
        <v>3</v>
      </c>
      <c r="I602" s="8">
        <v>4</v>
      </c>
      <c r="J602" s="8">
        <v>5</v>
      </c>
      <c r="K602" s="8">
        <v>6</v>
      </c>
      <c r="L602" s="9">
        <v>7</v>
      </c>
    </row>
    <row r="603" spans="4:14" x14ac:dyDescent="0.2">
      <c r="D603" s="8">
        <v>21</v>
      </c>
      <c r="E60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03" s="8">
        <v>1</v>
      </c>
      <c r="G603" s="8">
        <v>2</v>
      </c>
      <c r="H603" s="8">
        <v>3</v>
      </c>
      <c r="I603" s="8">
        <v>4</v>
      </c>
      <c r="J603" s="8">
        <v>5</v>
      </c>
      <c r="K603" s="8">
        <v>6</v>
      </c>
      <c r="L603" s="9">
        <v>7</v>
      </c>
    </row>
    <row r="604" spans="4:14" x14ac:dyDescent="0.2">
      <c r="D604" s="8">
        <v>22</v>
      </c>
      <c r="E60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04" s="8">
        <v>1</v>
      </c>
      <c r="G604" s="8">
        <v>2</v>
      </c>
      <c r="H604" s="8">
        <v>3</v>
      </c>
      <c r="I604" s="8">
        <v>4</v>
      </c>
      <c r="J604" s="8">
        <v>5</v>
      </c>
      <c r="K604" s="8">
        <v>6</v>
      </c>
      <c r="L604" s="9">
        <v>7</v>
      </c>
    </row>
    <row r="605" spans="4:14" x14ac:dyDescent="0.2">
      <c r="D605" s="8">
        <v>23</v>
      </c>
      <c r="E60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05" s="8">
        <v>1</v>
      </c>
      <c r="G605" s="8">
        <v>2</v>
      </c>
      <c r="H605" s="8">
        <v>3</v>
      </c>
      <c r="I605" s="8">
        <v>4</v>
      </c>
      <c r="J605" s="8">
        <v>5</v>
      </c>
      <c r="K605" s="8">
        <v>6</v>
      </c>
      <c r="L605" s="9">
        <v>7</v>
      </c>
    </row>
    <row r="606" spans="4:14" x14ac:dyDescent="0.2">
      <c r="D606" s="8">
        <v>24</v>
      </c>
      <c r="E60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06" s="8">
        <v>1</v>
      </c>
      <c r="G606" s="8">
        <v>2</v>
      </c>
      <c r="H606" s="8">
        <v>3</v>
      </c>
      <c r="I606" s="8">
        <v>4</v>
      </c>
      <c r="J606" s="8">
        <v>5</v>
      </c>
      <c r="K606" s="8">
        <v>6</v>
      </c>
      <c r="L606" s="9">
        <v>7</v>
      </c>
    </row>
    <row r="607" spans="4:14" ht="13.5" thickBot="1" x14ac:dyDescent="0.25">
      <c r="D607" s="11">
        <v>25</v>
      </c>
      <c r="E60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07" s="11">
        <v>1</v>
      </c>
      <c r="G607" s="11">
        <v>2</v>
      </c>
      <c r="H607" s="11">
        <v>3</v>
      </c>
      <c r="I607" s="11">
        <v>4</v>
      </c>
      <c r="J607" s="11">
        <v>5</v>
      </c>
      <c r="K607" s="11">
        <v>6</v>
      </c>
      <c r="L607" s="12">
        <v>7</v>
      </c>
    </row>
    <row r="608" spans="4:14" x14ac:dyDescent="0.2">
      <c r="D608" s="2"/>
      <c r="E608" s="2"/>
      <c r="F608" s="2"/>
      <c r="G608" s="2"/>
      <c r="H608" s="2"/>
      <c r="I608" s="2"/>
      <c r="J608" s="2"/>
      <c r="K608" s="2"/>
      <c r="L608" s="3"/>
      <c r="N608">
        <v>8.1</v>
      </c>
    </row>
    <row r="609" spans="4:12" x14ac:dyDescent="0.2">
      <c r="D609" t="s">
        <v>8</v>
      </c>
      <c r="E609" t="s">
        <v>16</v>
      </c>
      <c r="F609" s="5" t="s">
        <v>9</v>
      </c>
      <c r="G609" s="5" t="s">
        <v>10</v>
      </c>
      <c r="H609" s="5" t="s">
        <v>11</v>
      </c>
      <c r="I609" s="5" t="s">
        <v>12</v>
      </c>
      <c r="J609" s="5" t="s">
        <v>13</v>
      </c>
      <c r="K609" s="5" t="s">
        <v>14</v>
      </c>
      <c r="L609" s="6" t="s">
        <v>15</v>
      </c>
    </row>
    <row r="610" spans="4:12" x14ac:dyDescent="0.2">
      <c r="L610" s="7"/>
    </row>
    <row r="611" spans="4:12" x14ac:dyDescent="0.2">
      <c r="D611" s="8">
        <v>1</v>
      </c>
      <c r="E61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11" s="8">
        <v>1</v>
      </c>
      <c r="G611" s="8">
        <v>2</v>
      </c>
      <c r="H611" s="8">
        <v>3</v>
      </c>
      <c r="I611" s="8">
        <v>4</v>
      </c>
      <c r="J611" s="8">
        <v>5</v>
      </c>
      <c r="K611" s="8">
        <v>6</v>
      </c>
      <c r="L611" s="9">
        <v>7</v>
      </c>
    </row>
    <row r="612" spans="4:12" x14ac:dyDescent="0.2">
      <c r="D612" s="8">
        <v>2</v>
      </c>
      <c r="E61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12" s="8">
        <v>1</v>
      </c>
      <c r="G612" s="8">
        <v>2</v>
      </c>
      <c r="H612" s="8">
        <v>3</v>
      </c>
      <c r="I612" s="8">
        <v>4</v>
      </c>
      <c r="J612" s="8">
        <v>5</v>
      </c>
      <c r="K612" s="8">
        <v>6</v>
      </c>
      <c r="L612" s="9">
        <v>7</v>
      </c>
    </row>
    <row r="613" spans="4:12" x14ac:dyDescent="0.2">
      <c r="D613" s="8">
        <v>3</v>
      </c>
      <c r="E61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13" s="8">
        <v>1</v>
      </c>
      <c r="G613" s="8">
        <v>2</v>
      </c>
      <c r="H613" s="8">
        <v>3</v>
      </c>
      <c r="I613" s="8">
        <v>4</v>
      </c>
      <c r="J613" s="8">
        <v>5</v>
      </c>
      <c r="K613" s="8">
        <v>6</v>
      </c>
      <c r="L613" s="9">
        <v>7</v>
      </c>
    </row>
    <row r="614" spans="4:12" x14ac:dyDescent="0.2">
      <c r="D614" s="8">
        <v>4</v>
      </c>
      <c r="E61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14" s="8">
        <v>1</v>
      </c>
      <c r="G614" s="8">
        <v>2</v>
      </c>
      <c r="H614" s="8">
        <v>3</v>
      </c>
      <c r="I614" s="8">
        <v>4</v>
      </c>
      <c r="J614" s="8">
        <v>5</v>
      </c>
      <c r="K614" s="8">
        <v>6</v>
      </c>
      <c r="L614" s="9">
        <v>7</v>
      </c>
    </row>
    <row r="615" spans="4:12" x14ac:dyDescent="0.2">
      <c r="D615" s="8">
        <v>5</v>
      </c>
      <c r="E61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15" s="8">
        <v>1</v>
      </c>
      <c r="G615" s="8">
        <v>2</v>
      </c>
      <c r="H615" s="8">
        <v>3</v>
      </c>
      <c r="I615" s="8">
        <v>4</v>
      </c>
      <c r="J615" s="8">
        <v>5</v>
      </c>
      <c r="K615" s="8">
        <v>6</v>
      </c>
      <c r="L615" s="9">
        <v>7</v>
      </c>
    </row>
    <row r="616" spans="4:12" x14ac:dyDescent="0.2">
      <c r="D616" s="8">
        <v>6</v>
      </c>
      <c r="E61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16" s="8">
        <v>1</v>
      </c>
      <c r="G616" s="8">
        <v>2</v>
      </c>
      <c r="H616" s="8">
        <v>3</v>
      </c>
      <c r="I616" s="8">
        <v>4</v>
      </c>
      <c r="J616" s="8">
        <v>5</v>
      </c>
      <c r="K616" s="8">
        <v>6</v>
      </c>
      <c r="L616" s="9">
        <v>7</v>
      </c>
    </row>
    <row r="617" spans="4:12" x14ac:dyDescent="0.2">
      <c r="D617" s="8">
        <v>7</v>
      </c>
      <c r="E61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17" s="8">
        <v>1</v>
      </c>
      <c r="G617" s="8">
        <v>2</v>
      </c>
      <c r="H617" s="8">
        <v>3</v>
      </c>
      <c r="I617" s="8">
        <v>4</v>
      </c>
      <c r="J617" s="8">
        <v>5</v>
      </c>
      <c r="K617" s="8">
        <v>6</v>
      </c>
      <c r="L617" s="9">
        <v>7</v>
      </c>
    </row>
    <row r="618" spans="4:12" x14ac:dyDescent="0.2">
      <c r="D618" s="8">
        <v>8</v>
      </c>
      <c r="E61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18" s="8">
        <v>1</v>
      </c>
      <c r="G618" s="8">
        <v>2</v>
      </c>
      <c r="H618" s="8">
        <v>3</v>
      </c>
      <c r="I618" s="8">
        <v>4</v>
      </c>
      <c r="J618" s="8">
        <v>5</v>
      </c>
      <c r="K618" s="8">
        <v>6</v>
      </c>
      <c r="L618" s="9">
        <v>7</v>
      </c>
    </row>
    <row r="619" spans="4:12" x14ac:dyDescent="0.2">
      <c r="D619" s="8">
        <v>9</v>
      </c>
      <c r="E61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19" s="8">
        <v>1</v>
      </c>
      <c r="G619" s="8">
        <v>2</v>
      </c>
      <c r="H619" s="8">
        <v>3</v>
      </c>
      <c r="I619" s="8">
        <v>4</v>
      </c>
      <c r="J619" s="8">
        <v>5</v>
      </c>
      <c r="K619" s="8">
        <v>6</v>
      </c>
      <c r="L619" s="9">
        <v>7</v>
      </c>
    </row>
    <row r="620" spans="4:12" x14ac:dyDescent="0.2">
      <c r="D620" s="8">
        <v>10</v>
      </c>
      <c r="E62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0" s="8">
        <v>1</v>
      </c>
      <c r="G620" s="8">
        <v>2</v>
      </c>
      <c r="H620" s="8">
        <v>3</v>
      </c>
      <c r="I620" s="8">
        <v>4</v>
      </c>
      <c r="J620" s="8">
        <v>5</v>
      </c>
      <c r="K620" s="8">
        <v>6</v>
      </c>
      <c r="L620" s="9">
        <v>7</v>
      </c>
    </row>
    <row r="621" spans="4:12" x14ac:dyDescent="0.2">
      <c r="D621" s="8">
        <v>11</v>
      </c>
      <c r="E62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1" s="8">
        <v>1</v>
      </c>
      <c r="G621" s="8">
        <v>2</v>
      </c>
      <c r="H621" s="8">
        <v>3</v>
      </c>
      <c r="I621" s="8">
        <v>4</v>
      </c>
      <c r="J621" s="8">
        <v>5</v>
      </c>
      <c r="K621" s="8">
        <v>6</v>
      </c>
      <c r="L621" s="9">
        <v>7</v>
      </c>
    </row>
    <row r="622" spans="4:12" x14ac:dyDescent="0.2">
      <c r="D622" s="8">
        <v>12</v>
      </c>
      <c r="E62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2" s="8">
        <v>1</v>
      </c>
      <c r="G622" s="8">
        <v>2</v>
      </c>
      <c r="H622" s="8">
        <v>3</v>
      </c>
      <c r="I622" s="8">
        <v>4</v>
      </c>
      <c r="J622" s="8">
        <v>5</v>
      </c>
      <c r="K622" s="8">
        <v>6</v>
      </c>
      <c r="L622" s="9">
        <v>7</v>
      </c>
    </row>
    <row r="623" spans="4:12" x14ac:dyDescent="0.2">
      <c r="D623" s="8">
        <v>13</v>
      </c>
      <c r="E62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3" s="8">
        <v>1</v>
      </c>
      <c r="G623" s="8">
        <v>2</v>
      </c>
      <c r="H623" s="8">
        <v>3</v>
      </c>
      <c r="I623" s="8">
        <v>4</v>
      </c>
      <c r="J623" s="8">
        <v>5</v>
      </c>
      <c r="K623" s="8">
        <v>6</v>
      </c>
      <c r="L623" s="9">
        <v>7</v>
      </c>
    </row>
    <row r="624" spans="4:12" x14ac:dyDescent="0.2">
      <c r="D624" s="8">
        <v>14</v>
      </c>
      <c r="E62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4" s="8">
        <v>1</v>
      </c>
      <c r="G624" s="8">
        <v>2</v>
      </c>
      <c r="H624" s="8">
        <v>3</v>
      </c>
      <c r="I624" s="8">
        <v>4</v>
      </c>
      <c r="J624" s="8">
        <v>5</v>
      </c>
      <c r="K624" s="8">
        <v>6</v>
      </c>
      <c r="L624" s="9">
        <v>7</v>
      </c>
    </row>
    <row r="625" spans="4:14" x14ac:dyDescent="0.2">
      <c r="D625" s="8">
        <v>15</v>
      </c>
      <c r="E62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5" s="8">
        <v>1</v>
      </c>
      <c r="G625" s="8">
        <v>2</v>
      </c>
      <c r="H625" s="8">
        <v>3</v>
      </c>
      <c r="I625" s="8">
        <v>4</v>
      </c>
      <c r="J625" s="8">
        <v>5</v>
      </c>
      <c r="K625" s="8">
        <v>6</v>
      </c>
      <c r="L625" s="9">
        <v>7</v>
      </c>
    </row>
    <row r="626" spans="4:14" x14ac:dyDescent="0.2">
      <c r="D626" s="8">
        <v>16</v>
      </c>
      <c r="E62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6" s="8">
        <v>1</v>
      </c>
      <c r="G626" s="8">
        <v>2</v>
      </c>
      <c r="H626" s="8">
        <v>3</v>
      </c>
      <c r="I626" s="8">
        <v>4</v>
      </c>
      <c r="J626" s="8">
        <v>5</v>
      </c>
      <c r="K626" s="8">
        <v>6</v>
      </c>
      <c r="L626" s="9">
        <v>7</v>
      </c>
    </row>
    <row r="627" spans="4:14" x14ac:dyDescent="0.2">
      <c r="D627" s="8">
        <v>17</v>
      </c>
      <c r="E62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7" s="8">
        <v>1</v>
      </c>
      <c r="G627" s="8">
        <v>2</v>
      </c>
      <c r="H627" s="8">
        <v>3</v>
      </c>
      <c r="I627" s="8">
        <v>4</v>
      </c>
      <c r="J627" s="8">
        <v>5</v>
      </c>
      <c r="K627" s="8">
        <v>6</v>
      </c>
      <c r="L627" s="9">
        <v>7</v>
      </c>
    </row>
    <row r="628" spans="4:14" x14ac:dyDescent="0.2">
      <c r="D628" s="8">
        <v>18</v>
      </c>
      <c r="E62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8" s="8">
        <v>1</v>
      </c>
      <c r="G628" s="8">
        <v>2</v>
      </c>
      <c r="H628" s="8">
        <v>3</v>
      </c>
      <c r="I628" s="8">
        <v>4</v>
      </c>
      <c r="J628" s="8">
        <v>5</v>
      </c>
      <c r="K628" s="8">
        <v>6</v>
      </c>
      <c r="L628" s="9">
        <v>7</v>
      </c>
    </row>
    <row r="629" spans="4:14" x14ac:dyDescent="0.2">
      <c r="D629" s="8">
        <v>19</v>
      </c>
      <c r="E62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29" s="8">
        <v>1</v>
      </c>
      <c r="G629" s="8">
        <v>2</v>
      </c>
      <c r="H629" s="8">
        <v>3</v>
      </c>
      <c r="I629" s="8">
        <v>4</v>
      </c>
      <c r="J629" s="8">
        <v>5</v>
      </c>
      <c r="K629" s="8">
        <v>6</v>
      </c>
      <c r="L629" s="9">
        <v>7</v>
      </c>
    </row>
    <row r="630" spans="4:14" x14ac:dyDescent="0.2">
      <c r="D630" s="8">
        <v>20</v>
      </c>
      <c r="E63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30" s="8">
        <v>1</v>
      </c>
      <c r="G630" s="8">
        <v>2</v>
      </c>
      <c r="H630" s="8">
        <v>3</v>
      </c>
      <c r="I630" s="8">
        <v>4</v>
      </c>
      <c r="J630" s="8">
        <v>5</v>
      </c>
      <c r="K630" s="8">
        <v>6</v>
      </c>
      <c r="L630" s="9">
        <v>7</v>
      </c>
    </row>
    <row r="631" spans="4:14" x14ac:dyDescent="0.2">
      <c r="D631" s="8">
        <v>21</v>
      </c>
      <c r="E63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31" s="8">
        <v>1</v>
      </c>
      <c r="G631" s="8">
        <v>2</v>
      </c>
      <c r="H631" s="8">
        <v>3</v>
      </c>
      <c r="I631" s="8">
        <v>4</v>
      </c>
      <c r="J631" s="8">
        <v>5</v>
      </c>
      <c r="K631" s="8">
        <v>6</v>
      </c>
      <c r="L631" s="9">
        <v>7</v>
      </c>
    </row>
    <row r="632" spans="4:14" x14ac:dyDescent="0.2">
      <c r="D632" s="8">
        <v>22</v>
      </c>
      <c r="E63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32" s="8">
        <v>1</v>
      </c>
      <c r="G632" s="8">
        <v>2</v>
      </c>
      <c r="H632" s="8">
        <v>3</v>
      </c>
      <c r="I632" s="8">
        <v>4</v>
      </c>
      <c r="J632" s="8">
        <v>5</v>
      </c>
      <c r="K632" s="8">
        <v>6</v>
      </c>
      <c r="L632" s="9">
        <v>7</v>
      </c>
    </row>
    <row r="633" spans="4:14" x14ac:dyDescent="0.2">
      <c r="D633" s="8">
        <v>23</v>
      </c>
      <c r="E63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33" s="8">
        <v>1</v>
      </c>
      <c r="G633" s="8">
        <v>2</v>
      </c>
      <c r="H633" s="8">
        <v>3</v>
      </c>
      <c r="I633" s="8">
        <v>4</v>
      </c>
      <c r="J633" s="8">
        <v>5</v>
      </c>
      <c r="K633" s="8">
        <v>6</v>
      </c>
      <c r="L633" s="9">
        <v>7</v>
      </c>
    </row>
    <row r="634" spans="4:14" x14ac:dyDescent="0.2">
      <c r="D634" s="8">
        <v>24</v>
      </c>
      <c r="E63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34" s="8">
        <v>1</v>
      </c>
      <c r="G634" s="8">
        <v>2</v>
      </c>
      <c r="H634" s="8">
        <v>3</v>
      </c>
      <c r="I634" s="8">
        <v>4</v>
      </c>
      <c r="J634" s="8">
        <v>5</v>
      </c>
      <c r="K634" s="8">
        <v>6</v>
      </c>
      <c r="L634" s="9">
        <v>7</v>
      </c>
    </row>
    <row r="635" spans="4:14" ht="13.5" thickBot="1" x14ac:dyDescent="0.25">
      <c r="D635" s="11">
        <v>25</v>
      </c>
      <c r="E63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35" s="11">
        <v>1</v>
      </c>
      <c r="G635" s="11">
        <v>2</v>
      </c>
      <c r="H635" s="11">
        <v>3</v>
      </c>
      <c r="I635" s="11">
        <v>4</v>
      </c>
      <c r="J635" s="11">
        <v>5</v>
      </c>
      <c r="K635" s="11">
        <v>6</v>
      </c>
      <c r="L635" s="12">
        <v>7</v>
      </c>
    </row>
    <row r="636" spans="4:14" ht="13.5" thickBot="1" x14ac:dyDescent="0.25"/>
    <row r="637" spans="4:14" x14ac:dyDescent="0.2">
      <c r="D637" s="2" t="s">
        <v>8</v>
      </c>
      <c r="E637" s="2" t="s">
        <v>19</v>
      </c>
      <c r="F637" s="13" t="s">
        <v>9</v>
      </c>
      <c r="G637" s="13" t="s">
        <v>10</v>
      </c>
      <c r="H637" s="13" t="s">
        <v>11</v>
      </c>
      <c r="I637" s="13" t="s">
        <v>12</v>
      </c>
      <c r="J637" s="13" t="s">
        <v>13</v>
      </c>
      <c r="K637" s="13" t="s">
        <v>14</v>
      </c>
      <c r="L637" s="14" t="s">
        <v>15</v>
      </c>
      <c r="N637">
        <v>8.1999999999999993</v>
      </c>
    </row>
    <row r="638" spans="4:14" x14ac:dyDescent="0.2">
      <c r="L638" s="7"/>
    </row>
    <row r="639" spans="4:14" x14ac:dyDescent="0.2">
      <c r="D639" s="8">
        <v>1</v>
      </c>
      <c r="E63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39" s="8">
        <v>1</v>
      </c>
      <c r="G639" s="8">
        <v>2</v>
      </c>
      <c r="H639" s="8">
        <v>3</v>
      </c>
      <c r="I639" s="8">
        <v>4</v>
      </c>
      <c r="J639" s="8">
        <v>5</v>
      </c>
      <c r="K639" s="8">
        <v>6</v>
      </c>
      <c r="L639" s="9">
        <v>7</v>
      </c>
    </row>
    <row r="640" spans="4:14" x14ac:dyDescent="0.2">
      <c r="D640" s="8">
        <v>2</v>
      </c>
      <c r="E64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0" s="8">
        <v>1</v>
      </c>
      <c r="G640" s="8">
        <v>2</v>
      </c>
      <c r="H640" s="8">
        <v>3</v>
      </c>
      <c r="I640" s="8">
        <v>4</v>
      </c>
      <c r="J640" s="8">
        <v>5</v>
      </c>
      <c r="K640" s="8">
        <v>6</v>
      </c>
      <c r="L640" s="9">
        <v>7</v>
      </c>
    </row>
    <row r="641" spans="4:12" x14ac:dyDescent="0.2">
      <c r="D641" s="8">
        <v>3</v>
      </c>
      <c r="E64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1" s="8">
        <v>1</v>
      </c>
      <c r="G641" s="8">
        <v>2</v>
      </c>
      <c r="H641" s="8">
        <v>3</v>
      </c>
      <c r="I641" s="8">
        <v>4</v>
      </c>
      <c r="J641" s="8">
        <v>5</v>
      </c>
      <c r="K641" s="8">
        <v>6</v>
      </c>
      <c r="L641" s="9">
        <v>7</v>
      </c>
    </row>
    <row r="642" spans="4:12" x14ac:dyDescent="0.2">
      <c r="D642" s="8">
        <v>4</v>
      </c>
      <c r="E64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2" s="8">
        <v>1</v>
      </c>
      <c r="G642" s="8">
        <v>2</v>
      </c>
      <c r="H642" s="8">
        <v>3</v>
      </c>
      <c r="I642" s="8">
        <v>4</v>
      </c>
      <c r="J642" s="8">
        <v>5</v>
      </c>
      <c r="K642" s="8">
        <v>6</v>
      </c>
      <c r="L642" s="9">
        <v>7</v>
      </c>
    </row>
    <row r="643" spans="4:12" x14ac:dyDescent="0.2">
      <c r="D643" s="8">
        <v>5</v>
      </c>
      <c r="E64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3" s="8">
        <v>1</v>
      </c>
      <c r="G643" s="8">
        <v>2</v>
      </c>
      <c r="H643" s="8">
        <v>3</v>
      </c>
      <c r="I643" s="8">
        <v>4</v>
      </c>
      <c r="J643" s="8">
        <v>5</v>
      </c>
      <c r="K643" s="8">
        <v>6</v>
      </c>
      <c r="L643" s="9">
        <v>7</v>
      </c>
    </row>
    <row r="644" spans="4:12" x14ac:dyDescent="0.2">
      <c r="D644" s="8">
        <v>6</v>
      </c>
      <c r="E64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4" s="8">
        <v>1</v>
      </c>
      <c r="G644" s="8">
        <v>2</v>
      </c>
      <c r="H644" s="8">
        <v>3</v>
      </c>
      <c r="I644" s="8">
        <v>4</v>
      </c>
      <c r="J644" s="8">
        <v>5</v>
      </c>
      <c r="K644" s="8">
        <v>6</v>
      </c>
      <c r="L644" s="9">
        <v>7</v>
      </c>
    </row>
    <row r="645" spans="4:12" x14ac:dyDescent="0.2">
      <c r="D645" s="8">
        <v>7</v>
      </c>
      <c r="E64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5" s="8">
        <v>1</v>
      </c>
      <c r="G645" s="8">
        <v>2</v>
      </c>
      <c r="H645" s="8">
        <v>3</v>
      </c>
      <c r="I645" s="8">
        <v>4</v>
      </c>
      <c r="J645" s="8">
        <v>5</v>
      </c>
      <c r="K645" s="8">
        <v>6</v>
      </c>
      <c r="L645" s="9">
        <v>7</v>
      </c>
    </row>
    <row r="646" spans="4:12" x14ac:dyDescent="0.2">
      <c r="D646" s="8">
        <v>8</v>
      </c>
      <c r="E64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6" s="8">
        <v>1</v>
      </c>
      <c r="G646" s="8">
        <v>2</v>
      </c>
      <c r="H646" s="8">
        <v>3</v>
      </c>
      <c r="I646" s="8">
        <v>4</v>
      </c>
      <c r="J646" s="8">
        <v>5</v>
      </c>
      <c r="K646" s="8">
        <v>6</v>
      </c>
      <c r="L646" s="9">
        <v>7</v>
      </c>
    </row>
    <row r="647" spans="4:12" x14ac:dyDescent="0.2">
      <c r="D647" s="8">
        <v>9</v>
      </c>
      <c r="E64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7" s="8">
        <v>1</v>
      </c>
      <c r="G647" s="8">
        <v>2</v>
      </c>
      <c r="H647" s="8">
        <v>3</v>
      </c>
      <c r="I647" s="8">
        <v>4</v>
      </c>
      <c r="J647" s="8">
        <v>5</v>
      </c>
      <c r="K647" s="8">
        <v>6</v>
      </c>
      <c r="L647" s="9">
        <v>7</v>
      </c>
    </row>
    <row r="648" spans="4:12" x14ac:dyDescent="0.2">
      <c r="D648" s="8">
        <v>10</v>
      </c>
      <c r="E64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8" s="8">
        <v>1</v>
      </c>
      <c r="G648" s="8">
        <v>2</v>
      </c>
      <c r="H648" s="8">
        <v>3</v>
      </c>
      <c r="I648" s="8">
        <v>4</v>
      </c>
      <c r="J648" s="8">
        <v>5</v>
      </c>
      <c r="K648" s="8">
        <v>6</v>
      </c>
      <c r="L648" s="9">
        <v>7</v>
      </c>
    </row>
    <row r="649" spans="4:12" x14ac:dyDescent="0.2">
      <c r="D649" s="8">
        <v>11</v>
      </c>
      <c r="E64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49" s="8">
        <v>1</v>
      </c>
      <c r="G649" s="8">
        <v>2</v>
      </c>
      <c r="H649" s="8">
        <v>3</v>
      </c>
      <c r="I649" s="8">
        <v>4</v>
      </c>
      <c r="J649" s="8">
        <v>5</v>
      </c>
      <c r="K649" s="8">
        <v>6</v>
      </c>
      <c r="L649" s="9">
        <v>7</v>
      </c>
    </row>
    <row r="650" spans="4:12" x14ac:dyDescent="0.2">
      <c r="D650" s="8">
        <v>12</v>
      </c>
      <c r="E65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0" s="8">
        <v>1</v>
      </c>
      <c r="G650" s="8">
        <v>2</v>
      </c>
      <c r="H650" s="8">
        <v>3</v>
      </c>
      <c r="I650" s="8">
        <v>4</v>
      </c>
      <c r="J650" s="8">
        <v>5</v>
      </c>
      <c r="K650" s="8">
        <v>6</v>
      </c>
      <c r="L650" s="9">
        <v>7</v>
      </c>
    </row>
    <row r="651" spans="4:12" x14ac:dyDescent="0.2">
      <c r="D651" s="8">
        <v>13</v>
      </c>
      <c r="E65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1" s="8">
        <v>1</v>
      </c>
      <c r="G651" s="8">
        <v>2</v>
      </c>
      <c r="H651" s="8">
        <v>3</v>
      </c>
      <c r="I651" s="8">
        <v>4</v>
      </c>
      <c r="J651" s="8">
        <v>5</v>
      </c>
      <c r="K651" s="8">
        <v>6</v>
      </c>
      <c r="L651" s="9">
        <v>7</v>
      </c>
    </row>
    <row r="652" spans="4:12" x14ac:dyDescent="0.2">
      <c r="D652" s="8">
        <v>14</v>
      </c>
      <c r="E65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2" s="8">
        <v>1</v>
      </c>
      <c r="G652" s="8">
        <v>2</v>
      </c>
      <c r="H652" s="8">
        <v>3</v>
      </c>
      <c r="I652" s="8">
        <v>4</v>
      </c>
      <c r="J652" s="8">
        <v>5</v>
      </c>
      <c r="K652" s="8">
        <v>6</v>
      </c>
      <c r="L652" s="9">
        <v>7</v>
      </c>
    </row>
    <row r="653" spans="4:12" x14ac:dyDescent="0.2">
      <c r="D653" s="8">
        <v>15</v>
      </c>
      <c r="E65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3" s="8">
        <v>1</v>
      </c>
      <c r="G653" s="8">
        <v>2</v>
      </c>
      <c r="H653" s="8">
        <v>3</v>
      </c>
      <c r="I653" s="8">
        <v>4</v>
      </c>
      <c r="J653" s="8">
        <v>5</v>
      </c>
      <c r="K653" s="8">
        <v>6</v>
      </c>
      <c r="L653" s="9">
        <v>7</v>
      </c>
    </row>
    <row r="654" spans="4:12" x14ac:dyDescent="0.2">
      <c r="D654" s="8">
        <v>16</v>
      </c>
      <c r="E65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4" s="8">
        <v>1</v>
      </c>
      <c r="G654" s="8">
        <v>2</v>
      </c>
      <c r="H654" s="8">
        <v>3</v>
      </c>
      <c r="I654" s="8">
        <v>4</v>
      </c>
      <c r="J654" s="8">
        <v>5</v>
      </c>
      <c r="K654" s="8">
        <v>6</v>
      </c>
      <c r="L654" s="9">
        <v>7</v>
      </c>
    </row>
    <row r="655" spans="4:12" x14ac:dyDescent="0.2">
      <c r="D655" s="8">
        <v>17</v>
      </c>
      <c r="E65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5" s="8">
        <v>1</v>
      </c>
      <c r="G655" s="8">
        <v>2</v>
      </c>
      <c r="H655" s="8">
        <v>3</v>
      </c>
      <c r="I655" s="8">
        <v>4</v>
      </c>
      <c r="J655" s="8">
        <v>5</v>
      </c>
      <c r="K655" s="8">
        <v>6</v>
      </c>
      <c r="L655" s="9">
        <v>7</v>
      </c>
    </row>
    <row r="656" spans="4:12" x14ac:dyDescent="0.2">
      <c r="D656" s="8">
        <v>18</v>
      </c>
      <c r="E65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6" s="8">
        <v>1</v>
      </c>
      <c r="G656" s="8">
        <v>2</v>
      </c>
      <c r="H656" s="8">
        <v>3</v>
      </c>
      <c r="I656" s="8">
        <v>4</v>
      </c>
      <c r="J656" s="8">
        <v>5</v>
      </c>
      <c r="K656" s="8">
        <v>6</v>
      </c>
      <c r="L656" s="9">
        <v>7</v>
      </c>
    </row>
    <row r="657" spans="4:14" x14ac:dyDescent="0.2">
      <c r="D657" s="8">
        <v>19</v>
      </c>
      <c r="E65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7" s="8">
        <v>1</v>
      </c>
      <c r="G657" s="8">
        <v>2</v>
      </c>
      <c r="H657" s="8">
        <v>3</v>
      </c>
      <c r="I657" s="8">
        <v>4</v>
      </c>
      <c r="J657" s="8">
        <v>5</v>
      </c>
      <c r="K657" s="8">
        <v>6</v>
      </c>
      <c r="L657" s="9">
        <v>7</v>
      </c>
    </row>
    <row r="658" spans="4:14" x14ac:dyDescent="0.2">
      <c r="D658" s="8">
        <v>20</v>
      </c>
      <c r="E65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8" s="8">
        <v>1</v>
      </c>
      <c r="G658" s="8">
        <v>2</v>
      </c>
      <c r="H658" s="8">
        <v>3</v>
      </c>
      <c r="I658" s="8">
        <v>4</v>
      </c>
      <c r="J658" s="8">
        <v>5</v>
      </c>
      <c r="K658" s="8">
        <v>6</v>
      </c>
      <c r="L658" s="9">
        <v>7</v>
      </c>
    </row>
    <row r="659" spans="4:14" x14ac:dyDescent="0.2">
      <c r="D659" s="8">
        <v>21</v>
      </c>
      <c r="E65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59" s="8">
        <v>1</v>
      </c>
      <c r="G659" s="8">
        <v>2</v>
      </c>
      <c r="H659" s="8">
        <v>3</v>
      </c>
      <c r="I659" s="8">
        <v>4</v>
      </c>
      <c r="J659" s="8">
        <v>5</v>
      </c>
      <c r="K659" s="8">
        <v>6</v>
      </c>
      <c r="L659" s="9">
        <v>7</v>
      </c>
    </row>
    <row r="660" spans="4:14" x14ac:dyDescent="0.2">
      <c r="D660" s="8">
        <v>22</v>
      </c>
      <c r="E66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60" s="8">
        <v>1</v>
      </c>
      <c r="G660" s="8">
        <v>2</v>
      </c>
      <c r="H660" s="8">
        <v>3</v>
      </c>
      <c r="I660" s="8">
        <v>4</v>
      </c>
      <c r="J660" s="8">
        <v>5</v>
      </c>
      <c r="K660" s="8">
        <v>6</v>
      </c>
      <c r="L660" s="9">
        <v>7</v>
      </c>
    </row>
    <row r="661" spans="4:14" x14ac:dyDescent="0.2">
      <c r="D661" s="8">
        <v>23</v>
      </c>
      <c r="E66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61" s="8">
        <v>1</v>
      </c>
      <c r="G661" s="8">
        <v>2</v>
      </c>
      <c r="H661" s="8">
        <v>3</v>
      </c>
      <c r="I661" s="8">
        <v>4</v>
      </c>
      <c r="J661" s="8">
        <v>5</v>
      </c>
      <c r="K661" s="8">
        <v>6</v>
      </c>
      <c r="L661" s="9">
        <v>7</v>
      </c>
    </row>
    <row r="662" spans="4:14" x14ac:dyDescent="0.2">
      <c r="D662" s="8">
        <v>24</v>
      </c>
      <c r="E66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62" s="8">
        <v>1</v>
      </c>
      <c r="G662" s="8">
        <v>2</v>
      </c>
      <c r="H662" s="8">
        <v>3</v>
      </c>
      <c r="I662" s="8">
        <v>4</v>
      </c>
      <c r="J662" s="8">
        <v>5</v>
      </c>
      <c r="K662" s="8">
        <v>6</v>
      </c>
      <c r="L662" s="9">
        <v>7</v>
      </c>
    </row>
    <row r="663" spans="4:14" ht="13.5" thickBot="1" x14ac:dyDescent="0.25">
      <c r="D663" s="11">
        <v>25</v>
      </c>
      <c r="E66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63" s="11">
        <v>1</v>
      </c>
      <c r="G663" s="11">
        <v>2</v>
      </c>
      <c r="H663" s="11">
        <v>3</v>
      </c>
      <c r="I663" s="11">
        <v>4</v>
      </c>
      <c r="J663" s="11">
        <v>5</v>
      </c>
      <c r="K663" s="11">
        <v>6</v>
      </c>
      <c r="L663" s="12">
        <v>7</v>
      </c>
    </row>
    <row r="664" spans="4:14" ht="13.5" thickBot="1" x14ac:dyDescent="0.25"/>
    <row r="665" spans="4:14" x14ac:dyDescent="0.2">
      <c r="D665" s="2" t="s">
        <v>8</v>
      </c>
      <c r="E665" s="2" t="s">
        <v>19</v>
      </c>
      <c r="F665" s="13" t="s">
        <v>9</v>
      </c>
      <c r="G665" s="13" t="s">
        <v>10</v>
      </c>
      <c r="H665" s="13" t="s">
        <v>11</v>
      </c>
      <c r="I665" s="13" t="s">
        <v>12</v>
      </c>
      <c r="J665" s="13" t="s">
        <v>13</v>
      </c>
      <c r="K665" s="13" t="s">
        <v>14</v>
      </c>
      <c r="L665" s="14" t="s">
        <v>15</v>
      </c>
      <c r="N665">
        <v>8.3000000000000007</v>
      </c>
    </row>
    <row r="666" spans="4:14" x14ac:dyDescent="0.2">
      <c r="L666" s="7"/>
    </row>
    <row r="667" spans="4:14" x14ac:dyDescent="0.2">
      <c r="D667" s="8">
        <v>1</v>
      </c>
      <c r="E66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67" s="8">
        <v>1</v>
      </c>
      <c r="G667" s="8">
        <v>2</v>
      </c>
      <c r="H667" s="8">
        <v>3</v>
      </c>
      <c r="I667" s="8">
        <v>4</v>
      </c>
      <c r="J667" s="8">
        <v>5</v>
      </c>
      <c r="K667" s="8">
        <v>6</v>
      </c>
      <c r="L667" s="9">
        <v>7</v>
      </c>
    </row>
    <row r="668" spans="4:14" x14ac:dyDescent="0.2">
      <c r="D668" s="8">
        <v>2</v>
      </c>
      <c r="E66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68" s="8">
        <v>1</v>
      </c>
      <c r="G668" s="8">
        <v>2</v>
      </c>
      <c r="H668" s="8">
        <v>3</v>
      </c>
      <c r="I668" s="8">
        <v>4</v>
      </c>
      <c r="J668" s="8">
        <v>5</v>
      </c>
      <c r="K668" s="8">
        <v>6</v>
      </c>
      <c r="L668" s="9">
        <v>7</v>
      </c>
    </row>
    <row r="669" spans="4:14" x14ac:dyDescent="0.2">
      <c r="D669" s="8">
        <v>3</v>
      </c>
      <c r="E66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69" s="8">
        <v>1</v>
      </c>
      <c r="G669" s="8">
        <v>2</v>
      </c>
      <c r="H669" s="8">
        <v>3</v>
      </c>
      <c r="I669" s="8">
        <v>4</v>
      </c>
      <c r="J669" s="8">
        <v>5</v>
      </c>
      <c r="K669" s="8">
        <v>6</v>
      </c>
      <c r="L669" s="9">
        <v>7</v>
      </c>
    </row>
    <row r="670" spans="4:14" x14ac:dyDescent="0.2">
      <c r="D670" s="8">
        <v>4</v>
      </c>
      <c r="E67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0" s="8">
        <v>1</v>
      </c>
      <c r="G670" s="8">
        <v>2</v>
      </c>
      <c r="H670" s="8">
        <v>3</v>
      </c>
      <c r="I670" s="8">
        <v>4</v>
      </c>
      <c r="J670" s="8">
        <v>5</v>
      </c>
      <c r="K670" s="8">
        <v>6</v>
      </c>
      <c r="L670" s="9">
        <v>7</v>
      </c>
    </row>
    <row r="671" spans="4:14" x14ac:dyDescent="0.2">
      <c r="D671" s="8">
        <v>5</v>
      </c>
      <c r="E67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1" s="8">
        <v>1</v>
      </c>
      <c r="G671" s="8">
        <v>2</v>
      </c>
      <c r="H671" s="8">
        <v>3</v>
      </c>
      <c r="I671" s="8">
        <v>4</v>
      </c>
      <c r="J671" s="8">
        <v>5</v>
      </c>
      <c r="K671" s="8">
        <v>6</v>
      </c>
      <c r="L671" s="9">
        <v>7</v>
      </c>
    </row>
    <row r="672" spans="4:14" x14ac:dyDescent="0.2">
      <c r="D672" s="8">
        <v>6</v>
      </c>
      <c r="E67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2" s="8">
        <v>1</v>
      </c>
      <c r="G672" s="8">
        <v>2</v>
      </c>
      <c r="H672" s="8">
        <v>3</v>
      </c>
      <c r="I672" s="8">
        <v>4</v>
      </c>
      <c r="J672" s="8">
        <v>5</v>
      </c>
      <c r="K672" s="8">
        <v>6</v>
      </c>
      <c r="L672" s="9">
        <v>7</v>
      </c>
    </row>
    <row r="673" spans="4:12" x14ac:dyDescent="0.2">
      <c r="D673" s="8">
        <v>7</v>
      </c>
      <c r="E67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3" s="8">
        <v>1</v>
      </c>
      <c r="G673" s="8">
        <v>2</v>
      </c>
      <c r="H673" s="8">
        <v>3</v>
      </c>
      <c r="I673" s="8">
        <v>4</v>
      </c>
      <c r="J673" s="8">
        <v>5</v>
      </c>
      <c r="K673" s="8">
        <v>6</v>
      </c>
      <c r="L673" s="9">
        <v>7</v>
      </c>
    </row>
    <row r="674" spans="4:12" x14ac:dyDescent="0.2">
      <c r="D674" s="8">
        <v>8</v>
      </c>
      <c r="E67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4" s="8">
        <v>1</v>
      </c>
      <c r="G674" s="8">
        <v>2</v>
      </c>
      <c r="H674" s="8">
        <v>3</v>
      </c>
      <c r="I674" s="8">
        <v>4</v>
      </c>
      <c r="J674" s="8">
        <v>5</v>
      </c>
      <c r="K674" s="8">
        <v>6</v>
      </c>
      <c r="L674" s="9">
        <v>7</v>
      </c>
    </row>
    <row r="675" spans="4:12" x14ac:dyDescent="0.2">
      <c r="D675" s="8">
        <v>9</v>
      </c>
      <c r="E67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5" s="8">
        <v>1</v>
      </c>
      <c r="G675" s="8">
        <v>2</v>
      </c>
      <c r="H675" s="8">
        <v>3</v>
      </c>
      <c r="I675" s="8">
        <v>4</v>
      </c>
      <c r="J675" s="8">
        <v>5</v>
      </c>
      <c r="K675" s="8">
        <v>6</v>
      </c>
      <c r="L675" s="9">
        <v>7</v>
      </c>
    </row>
    <row r="676" spans="4:12" x14ac:dyDescent="0.2">
      <c r="D676" s="8">
        <v>10</v>
      </c>
      <c r="E67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6" s="8">
        <v>1</v>
      </c>
      <c r="G676" s="8">
        <v>2</v>
      </c>
      <c r="H676" s="8">
        <v>3</v>
      </c>
      <c r="I676" s="8">
        <v>4</v>
      </c>
      <c r="J676" s="8">
        <v>5</v>
      </c>
      <c r="K676" s="8">
        <v>6</v>
      </c>
      <c r="L676" s="9">
        <v>7</v>
      </c>
    </row>
    <row r="677" spans="4:12" x14ac:dyDescent="0.2">
      <c r="D677" s="8">
        <v>11</v>
      </c>
      <c r="E67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7" s="8">
        <v>1</v>
      </c>
      <c r="G677" s="8">
        <v>2</v>
      </c>
      <c r="H677" s="8">
        <v>3</v>
      </c>
      <c r="I677" s="8">
        <v>4</v>
      </c>
      <c r="J677" s="8">
        <v>5</v>
      </c>
      <c r="K677" s="8">
        <v>6</v>
      </c>
      <c r="L677" s="9">
        <v>7</v>
      </c>
    </row>
    <row r="678" spans="4:12" x14ac:dyDescent="0.2">
      <c r="D678" s="8">
        <v>12</v>
      </c>
      <c r="E67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8" s="8">
        <v>1</v>
      </c>
      <c r="G678" s="8">
        <v>2</v>
      </c>
      <c r="H678" s="8">
        <v>3</v>
      </c>
      <c r="I678" s="8">
        <v>4</v>
      </c>
      <c r="J678" s="8">
        <v>5</v>
      </c>
      <c r="K678" s="8">
        <v>6</v>
      </c>
      <c r="L678" s="9">
        <v>7</v>
      </c>
    </row>
    <row r="679" spans="4:12" x14ac:dyDescent="0.2">
      <c r="D679" s="8">
        <v>13</v>
      </c>
      <c r="E67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79" s="8">
        <v>1</v>
      </c>
      <c r="G679" s="8">
        <v>2</v>
      </c>
      <c r="H679" s="8">
        <v>3</v>
      </c>
      <c r="I679" s="8">
        <v>4</v>
      </c>
      <c r="J679" s="8">
        <v>5</v>
      </c>
      <c r="K679" s="8">
        <v>6</v>
      </c>
      <c r="L679" s="9">
        <v>7</v>
      </c>
    </row>
    <row r="680" spans="4:12" x14ac:dyDescent="0.2">
      <c r="D680" s="8">
        <v>14</v>
      </c>
      <c r="E68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0" s="8">
        <v>1</v>
      </c>
      <c r="G680" s="8">
        <v>2</v>
      </c>
      <c r="H680" s="8">
        <v>3</v>
      </c>
      <c r="I680" s="8">
        <v>4</v>
      </c>
      <c r="J680" s="8">
        <v>5</v>
      </c>
      <c r="K680" s="8">
        <v>6</v>
      </c>
      <c r="L680" s="9">
        <v>7</v>
      </c>
    </row>
    <row r="681" spans="4:12" x14ac:dyDescent="0.2">
      <c r="D681" s="8">
        <v>15</v>
      </c>
      <c r="E68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1" s="8">
        <v>1</v>
      </c>
      <c r="G681" s="8">
        <v>2</v>
      </c>
      <c r="H681" s="8">
        <v>3</v>
      </c>
      <c r="I681" s="8">
        <v>4</v>
      </c>
      <c r="J681" s="8">
        <v>5</v>
      </c>
      <c r="K681" s="8">
        <v>6</v>
      </c>
      <c r="L681" s="9">
        <v>7</v>
      </c>
    </row>
    <row r="682" spans="4:12" x14ac:dyDescent="0.2">
      <c r="D682" s="8">
        <v>16</v>
      </c>
      <c r="E68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2" s="8">
        <v>1</v>
      </c>
      <c r="G682" s="8">
        <v>2</v>
      </c>
      <c r="H682" s="8">
        <v>3</v>
      </c>
      <c r="I682" s="8">
        <v>4</v>
      </c>
      <c r="J682" s="8">
        <v>5</v>
      </c>
      <c r="K682" s="8">
        <v>6</v>
      </c>
      <c r="L682" s="9">
        <v>7</v>
      </c>
    </row>
    <row r="683" spans="4:12" x14ac:dyDescent="0.2">
      <c r="D683" s="8">
        <v>17</v>
      </c>
      <c r="E68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3" s="8">
        <v>1</v>
      </c>
      <c r="G683" s="8">
        <v>2</v>
      </c>
      <c r="H683" s="8">
        <v>3</v>
      </c>
      <c r="I683" s="8">
        <v>4</v>
      </c>
      <c r="J683" s="8">
        <v>5</v>
      </c>
      <c r="K683" s="8">
        <v>6</v>
      </c>
      <c r="L683" s="9">
        <v>7</v>
      </c>
    </row>
    <row r="684" spans="4:12" x14ac:dyDescent="0.2">
      <c r="D684" s="8">
        <v>18</v>
      </c>
      <c r="E68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4" s="8">
        <v>1</v>
      </c>
      <c r="G684" s="8">
        <v>2</v>
      </c>
      <c r="H684" s="8">
        <v>3</v>
      </c>
      <c r="I684" s="8">
        <v>4</v>
      </c>
      <c r="J684" s="8">
        <v>5</v>
      </c>
      <c r="K684" s="8">
        <v>6</v>
      </c>
      <c r="L684" s="9">
        <v>7</v>
      </c>
    </row>
    <row r="685" spans="4:12" x14ac:dyDescent="0.2">
      <c r="D685" s="8">
        <v>19</v>
      </c>
      <c r="E68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5" s="8">
        <v>1</v>
      </c>
      <c r="G685" s="8">
        <v>2</v>
      </c>
      <c r="H685" s="8">
        <v>3</v>
      </c>
      <c r="I685" s="8">
        <v>4</v>
      </c>
      <c r="J685" s="8">
        <v>5</v>
      </c>
      <c r="K685" s="8">
        <v>6</v>
      </c>
      <c r="L685" s="9">
        <v>7</v>
      </c>
    </row>
    <row r="686" spans="4:12" x14ac:dyDescent="0.2">
      <c r="D686" s="8">
        <v>20</v>
      </c>
      <c r="E68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6" s="8">
        <v>1</v>
      </c>
      <c r="G686" s="8">
        <v>2</v>
      </c>
      <c r="H686" s="8">
        <v>3</v>
      </c>
      <c r="I686" s="8">
        <v>4</v>
      </c>
      <c r="J686" s="8">
        <v>5</v>
      </c>
      <c r="K686" s="8">
        <v>6</v>
      </c>
      <c r="L686" s="9">
        <v>7</v>
      </c>
    </row>
    <row r="687" spans="4:12" x14ac:dyDescent="0.2">
      <c r="D687" s="8">
        <v>21</v>
      </c>
      <c r="E68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7" s="8">
        <v>1</v>
      </c>
      <c r="G687" s="8">
        <v>2</v>
      </c>
      <c r="H687" s="8">
        <v>3</v>
      </c>
      <c r="I687" s="8">
        <v>4</v>
      </c>
      <c r="J687" s="8">
        <v>5</v>
      </c>
      <c r="K687" s="8">
        <v>6</v>
      </c>
      <c r="L687" s="9">
        <v>7</v>
      </c>
    </row>
    <row r="688" spans="4:12" x14ac:dyDescent="0.2">
      <c r="D688" s="8">
        <v>22</v>
      </c>
      <c r="E68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8" s="8">
        <v>1</v>
      </c>
      <c r="G688" s="8">
        <v>2</v>
      </c>
      <c r="H688" s="8">
        <v>3</v>
      </c>
      <c r="I688" s="8">
        <v>4</v>
      </c>
      <c r="J688" s="8">
        <v>5</v>
      </c>
      <c r="K688" s="8">
        <v>6</v>
      </c>
      <c r="L688" s="9">
        <v>7</v>
      </c>
    </row>
    <row r="689" spans="4:14" x14ac:dyDescent="0.2">
      <c r="D689" s="8">
        <v>23</v>
      </c>
      <c r="E68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89" s="8">
        <v>1</v>
      </c>
      <c r="G689" s="8">
        <v>2</v>
      </c>
      <c r="H689" s="8">
        <v>3</v>
      </c>
      <c r="I689" s="8">
        <v>4</v>
      </c>
      <c r="J689" s="8">
        <v>5</v>
      </c>
      <c r="K689" s="8">
        <v>6</v>
      </c>
      <c r="L689" s="9">
        <v>7</v>
      </c>
    </row>
    <row r="690" spans="4:14" x14ac:dyDescent="0.2">
      <c r="D690" s="8">
        <v>24</v>
      </c>
      <c r="E69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90" s="8">
        <v>1</v>
      </c>
      <c r="G690" s="8">
        <v>2</v>
      </c>
      <c r="H690" s="8">
        <v>3</v>
      </c>
      <c r="I690" s="8">
        <v>4</v>
      </c>
      <c r="J690" s="8">
        <v>5</v>
      </c>
      <c r="K690" s="8">
        <v>6</v>
      </c>
      <c r="L690" s="9">
        <v>7</v>
      </c>
    </row>
    <row r="691" spans="4:14" ht="13.5" thickBot="1" x14ac:dyDescent="0.25">
      <c r="D691" s="11">
        <v>25</v>
      </c>
      <c r="E69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91" s="11">
        <v>1</v>
      </c>
      <c r="G691" s="11">
        <v>2</v>
      </c>
      <c r="H691" s="11">
        <v>3</v>
      </c>
      <c r="I691" s="11">
        <v>4</v>
      </c>
      <c r="J691" s="11">
        <v>5</v>
      </c>
      <c r="K691" s="11">
        <v>6</v>
      </c>
      <c r="L691" s="12">
        <v>7</v>
      </c>
    </row>
    <row r="692" spans="4:14" x14ac:dyDescent="0.2">
      <c r="D692" s="2"/>
      <c r="E692" s="2"/>
      <c r="F692" s="2"/>
      <c r="G692" s="2"/>
      <c r="H692" s="2"/>
      <c r="I692" s="2"/>
      <c r="J692" s="2"/>
      <c r="K692" s="2"/>
      <c r="L692" s="3"/>
      <c r="N692">
        <v>9.1</v>
      </c>
    </row>
    <row r="693" spans="4:14" x14ac:dyDescent="0.2">
      <c r="D693" t="s">
        <v>8</v>
      </c>
      <c r="E693" t="s">
        <v>16</v>
      </c>
      <c r="F693" s="5" t="s">
        <v>9</v>
      </c>
      <c r="G693" s="5" t="s">
        <v>10</v>
      </c>
      <c r="H693" s="5" t="s">
        <v>11</v>
      </c>
      <c r="I693" s="5" t="s">
        <v>12</v>
      </c>
      <c r="J693" s="5" t="s">
        <v>13</v>
      </c>
      <c r="K693" s="5" t="s">
        <v>14</v>
      </c>
      <c r="L693" s="6" t="s">
        <v>15</v>
      </c>
    </row>
    <row r="694" spans="4:14" x14ac:dyDescent="0.2">
      <c r="L694" s="7"/>
    </row>
    <row r="695" spans="4:14" x14ac:dyDescent="0.2">
      <c r="D695" s="8">
        <v>1</v>
      </c>
      <c r="E69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95" s="8">
        <v>1</v>
      </c>
      <c r="G695" s="8">
        <v>2</v>
      </c>
      <c r="H695" s="8">
        <v>3</v>
      </c>
      <c r="I695" s="8">
        <v>4</v>
      </c>
      <c r="J695" s="8">
        <v>5</v>
      </c>
      <c r="K695" s="8">
        <v>6</v>
      </c>
      <c r="L695" s="9">
        <v>7</v>
      </c>
    </row>
    <row r="696" spans="4:14" x14ac:dyDescent="0.2">
      <c r="D696" s="8">
        <v>2</v>
      </c>
      <c r="E69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96" s="8">
        <v>1</v>
      </c>
      <c r="G696" s="8">
        <v>2</v>
      </c>
      <c r="H696" s="8">
        <v>3</v>
      </c>
      <c r="I696" s="8">
        <v>4</v>
      </c>
      <c r="J696" s="8">
        <v>5</v>
      </c>
      <c r="K696" s="8">
        <v>6</v>
      </c>
      <c r="L696" s="9">
        <v>7</v>
      </c>
    </row>
    <row r="697" spans="4:14" x14ac:dyDescent="0.2">
      <c r="D697" s="8">
        <v>3</v>
      </c>
      <c r="E69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97" s="8">
        <v>1</v>
      </c>
      <c r="G697" s="8">
        <v>2</v>
      </c>
      <c r="H697" s="8">
        <v>3</v>
      </c>
      <c r="I697" s="8">
        <v>4</v>
      </c>
      <c r="J697" s="8">
        <v>5</v>
      </c>
      <c r="K697" s="8">
        <v>6</v>
      </c>
      <c r="L697" s="9">
        <v>7</v>
      </c>
    </row>
    <row r="698" spans="4:14" x14ac:dyDescent="0.2">
      <c r="D698" s="8">
        <v>4</v>
      </c>
      <c r="E69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98" s="8">
        <v>1</v>
      </c>
      <c r="G698" s="8">
        <v>2</v>
      </c>
      <c r="H698" s="8">
        <v>3</v>
      </c>
      <c r="I698" s="8">
        <v>4</v>
      </c>
      <c r="J698" s="8">
        <v>5</v>
      </c>
      <c r="K698" s="8">
        <v>6</v>
      </c>
      <c r="L698" s="9">
        <v>7</v>
      </c>
    </row>
    <row r="699" spans="4:14" x14ac:dyDescent="0.2">
      <c r="D699" s="8">
        <v>5</v>
      </c>
      <c r="E69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699" s="8">
        <v>1</v>
      </c>
      <c r="G699" s="8">
        <v>2</v>
      </c>
      <c r="H699" s="8">
        <v>3</v>
      </c>
      <c r="I699" s="8">
        <v>4</v>
      </c>
      <c r="J699" s="8">
        <v>5</v>
      </c>
      <c r="K699" s="8">
        <v>6</v>
      </c>
      <c r="L699" s="9">
        <v>7</v>
      </c>
    </row>
    <row r="700" spans="4:14" x14ac:dyDescent="0.2">
      <c r="D700" s="8">
        <v>6</v>
      </c>
      <c r="E70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0" s="8">
        <v>1</v>
      </c>
      <c r="G700" s="8">
        <v>2</v>
      </c>
      <c r="H700" s="8">
        <v>3</v>
      </c>
      <c r="I700" s="8">
        <v>4</v>
      </c>
      <c r="J700" s="8">
        <v>5</v>
      </c>
      <c r="K700" s="8">
        <v>6</v>
      </c>
      <c r="L700" s="9">
        <v>7</v>
      </c>
    </row>
    <row r="701" spans="4:14" x14ac:dyDescent="0.2">
      <c r="D701" s="8">
        <v>7</v>
      </c>
      <c r="E70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1" s="8">
        <v>1</v>
      </c>
      <c r="G701" s="8">
        <v>2</v>
      </c>
      <c r="H701" s="8">
        <v>3</v>
      </c>
      <c r="I701" s="8">
        <v>4</v>
      </c>
      <c r="J701" s="8">
        <v>5</v>
      </c>
      <c r="K701" s="8">
        <v>6</v>
      </c>
      <c r="L701" s="9">
        <v>7</v>
      </c>
    </row>
    <row r="702" spans="4:14" x14ac:dyDescent="0.2">
      <c r="D702" s="8">
        <v>8</v>
      </c>
      <c r="E70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2" s="8">
        <v>1</v>
      </c>
      <c r="G702" s="8">
        <v>2</v>
      </c>
      <c r="H702" s="8">
        <v>3</v>
      </c>
      <c r="I702" s="8">
        <v>4</v>
      </c>
      <c r="J702" s="8">
        <v>5</v>
      </c>
      <c r="K702" s="8">
        <v>6</v>
      </c>
      <c r="L702" s="9">
        <v>7</v>
      </c>
    </row>
    <row r="703" spans="4:14" x14ac:dyDescent="0.2">
      <c r="D703" s="8">
        <v>9</v>
      </c>
      <c r="E70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3" s="8">
        <v>1</v>
      </c>
      <c r="G703" s="8">
        <v>2</v>
      </c>
      <c r="H703" s="8">
        <v>3</v>
      </c>
      <c r="I703" s="8">
        <v>4</v>
      </c>
      <c r="J703" s="8">
        <v>5</v>
      </c>
      <c r="K703" s="8">
        <v>6</v>
      </c>
      <c r="L703" s="9">
        <v>7</v>
      </c>
    </row>
    <row r="704" spans="4:14" x14ac:dyDescent="0.2">
      <c r="D704" s="8">
        <v>10</v>
      </c>
      <c r="E70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4" s="8">
        <v>1</v>
      </c>
      <c r="G704" s="8">
        <v>2</v>
      </c>
      <c r="H704" s="8">
        <v>3</v>
      </c>
      <c r="I704" s="8">
        <v>4</v>
      </c>
      <c r="J704" s="8">
        <v>5</v>
      </c>
      <c r="K704" s="8">
        <v>6</v>
      </c>
      <c r="L704" s="9">
        <v>7</v>
      </c>
    </row>
    <row r="705" spans="4:12" x14ac:dyDescent="0.2">
      <c r="D705" s="8">
        <v>11</v>
      </c>
      <c r="E70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5" s="8">
        <v>1</v>
      </c>
      <c r="G705" s="8">
        <v>2</v>
      </c>
      <c r="H705" s="8">
        <v>3</v>
      </c>
      <c r="I705" s="8">
        <v>4</v>
      </c>
      <c r="J705" s="8">
        <v>5</v>
      </c>
      <c r="K705" s="8">
        <v>6</v>
      </c>
      <c r="L705" s="9">
        <v>7</v>
      </c>
    </row>
    <row r="706" spans="4:12" x14ac:dyDescent="0.2">
      <c r="D706" s="8">
        <v>12</v>
      </c>
      <c r="E70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6" s="8">
        <v>1</v>
      </c>
      <c r="G706" s="8">
        <v>2</v>
      </c>
      <c r="H706" s="8">
        <v>3</v>
      </c>
      <c r="I706" s="8">
        <v>4</v>
      </c>
      <c r="J706" s="8">
        <v>5</v>
      </c>
      <c r="K706" s="8">
        <v>6</v>
      </c>
      <c r="L706" s="9">
        <v>7</v>
      </c>
    </row>
    <row r="707" spans="4:12" x14ac:dyDescent="0.2">
      <c r="D707" s="8">
        <v>13</v>
      </c>
      <c r="E70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7" s="8">
        <v>1</v>
      </c>
      <c r="G707" s="8">
        <v>2</v>
      </c>
      <c r="H707" s="8">
        <v>3</v>
      </c>
      <c r="I707" s="8">
        <v>4</v>
      </c>
      <c r="J707" s="8">
        <v>5</v>
      </c>
      <c r="K707" s="8">
        <v>6</v>
      </c>
      <c r="L707" s="9">
        <v>7</v>
      </c>
    </row>
    <row r="708" spans="4:12" x14ac:dyDescent="0.2">
      <c r="D708" s="8">
        <v>14</v>
      </c>
      <c r="E70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8" s="8">
        <v>1</v>
      </c>
      <c r="G708" s="8">
        <v>2</v>
      </c>
      <c r="H708" s="8">
        <v>3</v>
      </c>
      <c r="I708" s="8">
        <v>4</v>
      </c>
      <c r="J708" s="8">
        <v>5</v>
      </c>
      <c r="K708" s="8">
        <v>6</v>
      </c>
      <c r="L708" s="9">
        <v>7</v>
      </c>
    </row>
    <row r="709" spans="4:12" x14ac:dyDescent="0.2">
      <c r="D709" s="8">
        <v>15</v>
      </c>
      <c r="E70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09" s="8">
        <v>1</v>
      </c>
      <c r="G709" s="8">
        <v>2</v>
      </c>
      <c r="H709" s="8">
        <v>3</v>
      </c>
      <c r="I709" s="8">
        <v>4</v>
      </c>
      <c r="J709" s="8">
        <v>5</v>
      </c>
      <c r="K709" s="8">
        <v>6</v>
      </c>
      <c r="L709" s="9">
        <v>7</v>
      </c>
    </row>
    <row r="710" spans="4:12" x14ac:dyDescent="0.2">
      <c r="D710" s="8">
        <v>16</v>
      </c>
      <c r="E71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0" s="8">
        <v>1</v>
      </c>
      <c r="G710" s="8">
        <v>2</v>
      </c>
      <c r="H710" s="8">
        <v>3</v>
      </c>
      <c r="I710" s="8">
        <v>4</v>
      </c>
      <c r="J710" s="8">
        <v>5</v>
      </c>
      <c r="K710" s="8">
        <v>6</v>
      </c>
      <c r="L710" s="9">
        <v>7</v>
      </c>
    </row>
    <row r="711" spans="4:12" x14ac:dyDescent="0.2">
      <c r="D711" s="8">
        <v>17</v>
      </c>
      <c r="E71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1" s="8">
        <v>1</v>
      </c>
      <c r="G711" s="8">
        <v>2</v>
      </c>
      <c r="H711" s="8">
        <v>3</v>
      </c>
      <c r="I711" s="8">
        <v>4</v>
      </c>
      <c r="J711" s="8">
        <v>5</v>
      </c>
      <c r="K711" s="8">
        <v>6</v>
      </c>
      <c r="L711" s="9">
        <v>7</v>
      </c>
    </row>
    <row r="712" spans="4:12" x14ac:dyDescent="0.2">
      <c r="D712" s="8">
        <v>18</v>
      </c>
      <c r="E71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2" s="8">
        <v>1</v>
      </c>
      <c r="G712" s="8">
        <v>2</v>
      </c>
      <c r="H712" s="8">
        <v>3</v>
      </c>
      <c r="I712" s="8">
        <v>4</v>
      </c>
      <c r="J712" s="8">
        <v>5</v>
      </c>
      <c r="K712" s="8">
        <v>6</v>
      </c>
      <c r="L712" s="9">
        <v>7</v>
      </c>
    </row>
    <row r="713" spans="4:12" x14ac:dyDescent="0.2">
      <c r="D713" s="8">
        <v>19</v>
      </c>
      <c r="E71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3" s="8">
        <v>1</v>
      </c>
      <c r="G713" s="8">
        <v>2</v>
      </c>
      <c r="H713" s="8">
        <v>3</v>
      </c>
      <c r="I713" s="8">
        <v>4</v>
      </c>
      <c r="J713" s="8">
        <v>5</v>
      </c>
      <c r="K713" s="8">
        <v>6</v>
      </c>
      <c r="L713" s="9">
        <v>7</v>
      </c>
    </row>
    <row r="714" spans="4:12" x14ac:dyDescent="0.2">
      <c r="D714" s="8">
        <v>20</v>
      </c>
      <c r="E71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4" s="8">
        <v>1</v>
      </c>
      <c r="G714" s="8">
        <v>2</v>
      </c>
      <c r="H714" s="8">
        <v>3</v>
      </c>
      <c r="I714" s="8">
        <v>4</v>
      </c>
      <c r="J714" s="8">
        <v>5</v>
      </c>
      <c r="K714" s="8">
        <v>6</v>
      </c>
      <c r="L714" s="9">
        <v>7</v>
      </c>
    </row>
    <row r="715" spans="4:12" x14ac:dyDescent="0.2">
      <c r="D715" s="8">
        <v>21</v>
      </c>
      <c r="E71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5" s="8">
        <v>1</v>
      </c>
      <c r="G715" s="8">
        <v>2</v>
      </c>
      <c r="H715" s="8">
        <v>3</v>
      </c>
      <c r="I715" s="8">
        <v>4</v>
      </c>
      <c r="J715" s="8">
        <v>5</v>
      </c>
      <c r="K715" s="8">
        <v>6</v>
      </c>
      <c r="L715" s="9">
        <v>7</v>
      </c>
    </row>
    <row r="716" spans="4:12" x14ac:dyDescent="0.2">
      <c r="D716" s="8">
        <v>22</v>
      </c>
      <c r="E71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6" s="8">
        <v>1</v>
      </c>
      <c r="G716" s="8">
        <v>2</v>
      </c>
      <c r="H716" s="8">
        <v>3</v>
      </c>
      <c r="I716" s="8">
        <v>4</v>
      </c>
      <c r="J716" s="8">
        <v>5</v>
      </c>
      <c r="K716" s="8">
        <v>6</v>
      </c>
      <c r="L716" s="9">
        <v>7</v>
      </c>
    </row>
    <row r="717" spans="4:12" x14ac:dyDescent="0.2">
      <c r="D717" s="8">
        <v>23</v>
      </c>
      <c r="E71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7" s="8">
        <v>1</v>
      </c>
      <c r="G717" s="8">
        <v>2</v>
      </c>
      <c r="H717" s="8">
        <v>3</v>
      </c>
      <c r="I717" s="8">
        <v>4</v>
      </c>
      <c r="J717" s="8">
        <v>5</v>
      </c>
      <c r="K717" s="8">
        <v>6</v>
      </c>
      <c r="L717" s="9">
        <v>7</v>
      </c>
    </row>
    <row r="718" spans="4:12" x14ac:dyDescent="0.2">
      <c r="D718" s="8">
        <v>24</v>
      </c>
      <c r="E71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8" s="8">
        <v>1</v>
      </c>
      <c r="G718" s="8">
        <v>2</v>
      </c>
      <c r="H718" s="8">
        <v>3</v>
      </c>
      <c r="I718" s="8">
        <v>4</v>
      </c>
      <c r="J718" s="8">
        <v>5</v>
      </c>
      <c r="K718" s="8">
        <v>6</v>
      </c>
      <c r="L718" s="9">
        <v>7</v>
      </c>
    </row>
    <row r="719" spans="4:12" ht="13.5" thickBot="1" x14ac:dyDescent="0.25">
      <c r="D719" s="11">
        <v>25</v>
      </c>
      <c r="E71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19" s="11">
        <v>1</v>
      </c>
      <c r="G719" s="11">
        <v>2</v>
      </c>
      <c r="H719" s="11">
        <v>3</v>
      </c>
      <c r="I719" s="11">
        <v>4</v>
      </c>
      <c r="J719" s="11">
        <v>5</v>
      </c>
      <c r="K719" s="11">
        <v>6</v>
      </c>
      <c r="L719" s="12">
        <v>7</v>
      </c>
    </row>
    <row r="720" spans="4:12" ht="13.5" thickBot="1" x14ac:dyDescent="0.25"/>
    <row r="721" spans="4:14" x14ac:dyDescent="0.2">
      <c r="D721" s="2" t="s">
        <v>8</v>
      </c>
      <c r="E721" s="2" t="s">
        <v>19</v>
      </c>
      <c r="F721" s="13" t="s">
        <v>9</v>
      </c>
      <c r="G721" s="13" t="s">
        <v>10</v>
      </c>
      <c r="H721" s="13" t="s">
        <v>11</v>
      </c>
      <c r="I721" s="13" t="s">
        <v>12</v>
      </c>
      <c r="J721" s="13" t="s">
        <v>13</v>
      </c>
      <c r="K721" s="13" t="s">
        <v>14</v>
      </c>
      <c r="L721" s="14" t="s">
        <v>15</v>
      </c>
      <c r="N721">
        <v>9.1999999999999993</v>
      </c>
    </row>
    <row r="722" spans="4:14" x14ac:dyDescent="0.2">
      <c r="L722" s="7"/>
    </row>
    <row r="723" spans="4:14" x14ac:dyDescent="0.2">
      <c r="D723" s="8">
        <v>1</v>
      </c>
      <c r="E72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23" s="8">
        <v>1</v>
      </c>
      <c r="G723" s="8">
        <v>2</v>
      </c>
      <c r="H723" s="8">
        <v>3</v>
      </c>
      <c r="I723" s="8">
        <v>4</v>
      </c>
      <c r="J723" s="8">
        <v>5</v>
      </c>
      <c r="K723" s="8">
        <v>6</v>
      </c>
      <c r="L723" s="9">
        <v>7</v>
      </c>
    </row>
    <row r="724" spans="4:14" x14ac:dyDescent="0.2">
      <c r="D724" s="8">
        <v>2</v>
      </c>
      <c r="E72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24" s="8">
        <v>1</v>
      </c>
      <c r="G724" s="8">
        <v>2</v>
      </c>
      <c r="H724" s="8">
        <v>3</v>
      </c>
      <c r="I724" s="8">
        <v>4</v>
      </c>
      <c r="J724" s="8">
        <v>5</v>
      </c>
      <c r="K724" s="8">
        <v>6</v>
      </c>
      <c r="L724" s="9">
        <v>7</v>
      </c>
    </row>
    <row r="725" spans="4:14" x14ac:dyDescent="0.2">
      <c r="D725" s="8">
        <v>3</v>
      </c>
      <c r="E72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25" s="8">
        <v>1</v>
      </c>
      <c r="G725" s="8">
        <v>2</v>
      </c>
      <c r="H725" s="8">
        <v>3</v>
      </c>
      <c r="I725" s="8">
        <v>4</v>
      </c>
      <c r="J725" s="8">
        <v>5</v>
      </c>
      <c r="K725" s="8">
        <v>6</v>
      </c>
      <c r="L725" s="9">
        <v>7</v>
      </c>
    </row>
    <row r="726" spans="4:14" x14ac:dyDescent="0.2">
      <c r="D726" s="8">
        <v>4</v>
      </c>
      <c r="E72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26" s="8">
        <v>1</v>
      </c>
      <c r="G726" s="8">
        <v>2</v>
      </c>
      <c r="H726" s="8">
        <v>3</v>
      </c>
      <c r="I726" s="8">
        <v>4</v>
      </c>
      <c r="J726" s="8">
        <v>5</v>
      </c>
      <c r="K726" s="8">
        <v>6</v>
      </c>
      <c r="L726" s="9">
        <v>7</v>
      </c>
    </row>
    <row r="727" spans="4:14" x14ac:dyDescent="0.2">
      <c r="D727" s="8">
        <v>5</v>
      </c>
      <c r="E72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27" s="8">
        <v>1</v>
      </c>
      <c r="G727" s="8">
        <v>2</v>
      </c>
      <c r="H727" s="8">
        <v>3</v>
      </c>
      <c r="I727" s="8">
        <v>4</v>
      </c>
      <c r="J727" s="8">
        <v>5</v>
      </c>
      <c r="K727" s="8">
        <v>6</v>
      </c>
      <c r="L727" s="9">
        <v>7</v>
      </c>
    </row>
    <row r="728" spans="4:14" x14ac:dyDescent="0.2">
      <c r="D728" s="8">
        <v>6</v>
      </c>
      <c r="E72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28" s="8">
        <v>1</v>
      </c>
      <c r="G728" s="8">
        <v>2</v>
      </c>
      <c r="H728" s="8">
        <v>3</v>
      </c>
      <c r="I728" s="8">
        <v>4</v>
      </c>
      <c r="J728" s="8">
        <v>5</v>
      </c>
      <c r="K728" s="8">
        <v>6</v>
      </c>
      <c r="L728" s="9">
        <v>7</v>
      </c>
    </row>
    <row r="729" spans="4:14" x14ac:dyDescent="0.2">
      <c r="D729" s="8">
        <v>7</v>
      </c>
      <c r="E72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29" s="8">
        <v>1</v>
      </c>
      <c r="G729" s="8">
        <v>2</v>
      </c>
      <c r="H729" s="8">
        <v>3</v>
      </c>
      <c r="I729" s="8">
        <v>4</v>
      </c>
      <c r="J729" s="8">
        <v>5</v>
      </c>
      <c r="K729" s="8">
        <v>6</v>
      </c>
      <c r="L729" s="9">
        <v>7</v>
      </c>
    </row>
    <row r="730" spans="4:14" x14ac:dyDescent="0.2">
      <c r="D730" s="8">
        <v>8</v>
      </c>
      <c r="E73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0" s="8">
        <v>1</v>
      </c>
      <c r="G730" s="8">
        <v>2</v>
      </c>
      <c r="H730" s="8">
        <v>3</v>
      </c>
      <c r="I730" s="8">
        <v>4</v>
      </c>
      <c r="J730" s="8">
        <v>5</v>
      </c>
      <c r="K730" s="8">
        <v>6</v>
      </c>
      <c r="L730" s="9">
        <v>7</v>
      </c>
    </row>
    <row r="731" spans="4:14" x14ac:dyDescent="0.2">
      <c r="D731" s="8">
        <v>9</v>
      </c>
      <c r="E73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1" s="8">
        <v>1</v>
      </c>
      <c r="G731" s="8">
        <v>2</v>
      </c>
      <c r="H731" s="8">
        <v>3</v>
      </c>
      <c r="I731" s="8">
        <v>4</v>
      </c>
      <c r="J731" s="8">
        <v>5</v>
      </c>
      <c r="K731" s="8">
        <v>6</v>
      </c>
      <c r="L731" s="9">
        <v>7</v>
      </c>
    </row>
    <row r="732" spans="4:14" x14ac:dyDescent="0.2">
      <c r="D732" s="8">
        <v>10</v>
      </c>
      <c r="E73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2" s="8">
        <v>1</v>
      </c>
      <c r="G732" s="8">
        <v>2</v>
      </c>
      <c r="H732" s="8">
        <v>3</v>
      </c>
      <c r="I732" s="8">
        <v>4</v>
      </c>
      <c r="J732" s="8">
        <v>5</v>
      </c>
      <c r="K732" s="8">
        <v>6</v>
      </c>
      <c r="L732" s="9">
        <v>7</v>
      </c>
    </row>
    <row r="733" spans="4:14" x14ac:dyDescent="0.2">
      <c r="D733" s="8">
        <v>11</v>
      </c>
      <c r="E73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3" s="8">
        <v>1</v>
      </c>
      <c r="G733" s="8">
        <v>2</v>
      </c>
      <c r="H733" s="8">
        <v>3</v>
      </c>
      <c r="I733" s="8">
        <v>4</v>
      </c>
      <c r="J733" s="8">
        <v>5</v>
      </c>
      <c r="K733" s="8">
        <v>6</v>
      </c>
      <c r="L733" s="9">
        <v>7</v>
      </c>
    </row>
    <row r="734" spans="4:14" x14ac:dyDescent="0.2">
      <c r="D734" s="8">
        <v>12</v>
      </c>
      <c r="E73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4" s="8">
        <v>1</v>
      </c>
      <c r="G734" s="8">
        <v>2</v>
      </c>
      <c r="H734" s="8">
        <v>3</v>
      </c>
      <c r="I734" s="8">
        <v>4</v>
      </c>
      <c r="J734" s="8">
        <v>5</v>
      </c>
      <c r="K734" s="8">
        <v>6</v>
      </c>
      <c r="L734" s="9">
        <v>7</v>
      </c>
    </row>
    <row r="735" spans="4:14" x14ac:dyDescent="0.2">
      <c r="D735" s="8">
        <v>13</v>
      </c>
      <c r="E73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5" s="8">
        <v>1</v>
      </c>
      <c r="G735" s="8">
        <v>2</v>
      </c>
      <c r="H735" s="8">
        <v>3</v>
      </c>
      <c r="I735" s="8">
        <v>4</v>
      </c>
      <c r="J735" s="8">
        <v>5</v>
      </c>
      <c r="K735" s="8">
        <v>6</v>
      </c>
      <c r="L735" s="9">
        <v>7</v>
      </c>
    </row>
    <row r="736" spans="4:14" x14ac:dyDescent="0.2">
      <c r="D736" s="8">
        <v>14</v>
      </c>
      <c r="E73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6" s="8">
        <v>1</v>
      </c>
      <c r="G736" s="8">
        <v>2</v>
      </c>
      <c r="H736" s="8">
        <v>3</v>
      </c>
      <c r="I736" s="8">
        <v>4</v>
      </c>
      <c r="J736" s="8">
        <v>5</v>
      </c>
      <c r="K736" s="8">
        <v>6</v>
      </c>
      <c r="L736" s="9">
        <v>7</v>
      </c>
    </row>
    <row r="737" spans="4:14" x14ac:dyDescent="0.2">
      <c r="D737" s="8">
        <v>15</v>
      </c>
      <c r="E73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7" s="8">
        <v>1</v>
      </c>
      <c r="G737" s="8">
        <v>2</v>
      </c>
      <c r="H737" s="8">
        <v>3</v>
      </c>
      <c r="I737" s="8">
        <v>4</v>
      </c>
      <c r="J737" s="8">
        <v>5</v>
      </c>
      <c r="K737" s="8">
        <v>6</v>
      </c>
      <c r="L737" s="9">
        <v>7</v>
      </c>
    </row>
    <row r="738" spans="4:14" x14ac:dyDescent="0.2">
      <c r="D738" s="8">
        <v>16</v>
      </c>
      <c r="E73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8" s="8">
        <v>1</v>
      </c>
      <c r="G738" s="8">
        <v>2</v>
      </c>
      <c r="H738" s="8">
        <v>3</v>
      </c>
      <c r="I738" s="8">
        <v>4</v>
      </c>
      <c r="J738" s="8">
        <v>5</v>
      </c>
      <c r="K738" s="8">
        <v>6</v>
      </c>
      <c r="L738" s="9">
        <v>7</v>
      </c>
    </row>
    <row r="739" spans="4:14" x14ac:dyDescent="0.2">
      <c r="D739" s="8">
        <v>17</v>
      </c>
      <c r="E73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39" s="8">
        <v>1</v>
      </c>
      <c r="G739" s="8">
        <v>2</v>
      </c>
      <c r="H739" s="8">
        <v>3</v>
      </c>
      <c r="I739" s="8">
        <v>4</v>
      </c>
      <c r="J739" s="8">
        <v>5</v>
      </c>
      <c r="K739" s="8">
        <v>6</v>
      </c>
      <c r="L739" s="9">
        <v>7</v>
      </c>
    </row>
    <row r="740" spans="4:14" x14ac:dyDescent="0.2">
      <c r="D740" s="8">
        <v>18</v>
      </c>
      <c r="E74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40" s="8">
        <v>1</v>
      </c>
      <c r="G740" s="8">
        <v>2</v>
      </c>
      <c r="H740" s="8">
        <v>3</v>
      </c>
      <c r="I740" s="8">
        <v>4</v>
      </c>
      <c r="J740" s="8">
        <v>5</v>
      </c>
      <c r="K740" s="8">
        <v>6</v>
      </c>
      <c r="L740" s="9">
        <v>7</v>
      </c>
    </row>
    <row r="741" spans="4:14" x14ac:dyDescent="0.2">
      <c r="D741" s="8">
        <v>19</v>
      </c>
      <c r="E74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41" s="8">
        <v>1</v>
      </c>
      <c r="G741" s="8">
        <v>2</v>
      </c>
      <c r="H741" s="8">
        <v>3</v>
      </c>
      <c r="I741" s="8">
        <v>4</v>
      </c>
      <c r="J741" s="8">
        <v>5</v>
      </c>
      <c r="K741" s="8">
        <v>6</v>
      </c>
      <c r="L741" s="9">
        <v>7</v>
      </c>
    </row>
    <row r="742" spans="4:14" x14ac:dyDescent="0.2">
      <c r="D742" s="8">
        <v>20</v>
      </c>
      <c r="E74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42" s="8">
        <v>1</v>
      </c>
      <c r="G742" s="8">
        <v>2</v>
      </c>
      <c r="H742" s="8">
        <v>3</v>
      </c>
      <c r="I742" s="8">
        <v>4</v>
      </c>
      <c r="J742" s="8">
        <v>5</v>
      </c>
      <c r="K742" s="8">
        <v>6</v>
      </c>
      <c r="L742" s="9">
        <v>7</v>
      </c>
    </row>
    <row r="743" spans="4:14" x14ac:dyDescent="0.2">
      <c r="D743" s="8">
        <v>21</v>
      </c>
      <c r="E74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43" s="8">
        <v>1</v>
      </c>
      <c r="G743" s="8">
        <v>2</v>
      </c>
      <c r="H743" s="8">
        <v>3</v>
      </c>
      <c r="I743" s="8">
        <v>4</v>
      </c>
      <c r="J743" s="8">
        <v>5</v>
      </c>
      <c r="K743" s="8">
        <v>6</v>
      </c>
      <c r="L743" s="9">
        <v>7</v>
      </c>
    </row>
    <row r="744" spans="4:14" x14ac:dyDescent="0.2">
      <c r="D744" s="8">
        <v>22</v>
      </c>
      <c r="E74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44" s="8">
        <v>1</v>
      </c>
      <c r="G744" s="8">
        <v>2</v>
      </c>
      <c r="H744" s="8">
        <v>3</v>
      </c>
      <c r="I744" s="8">
        <v>4</v>
      </c>
      <c r="J744" s="8">
        <v>5</v>
      </c>
      <c r="K744" s="8">
        <v>6</v>
      </c>
      <c r="L744" s="9">
        <v>7</v>
      </c>
    </row>
    <row r="745" spans="4:14" x14ac:dyDescent="0.2">
      <c r="D745" s="8">
        <v>23</v>
      </c>
      <c r="E74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45" s="8">
        <v>1</v>
      </c>
      <c r="G745" s="8">
        <v>2</v>
      </c>
      <c r="H745" s="8">
        <v>3</v>
      </c>
      <c r="I745" s="8">
        <v>4</v>
      </c>
      <c r="J745" s="8">
        <v>5</v>
      </c>
      <c r="K745" s="8">
        <v>6</v>
      </c>
      <c r="L745" s="9">
        <v>7</v>
      </c>
    </row>
    <row r="746" spans="4:14" x14ac:dyDescent="0.2">
      <c r="D746" s="8">
        <v>24</v>
      </c>
      <c r="E74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46" s="8">
        <v>1</v>
      </c>
      <c r="G746" s="8">
        <v>2</v>
      </c>
      <c r="H746" s="8">
        <v>3</v>
      </c>
      <c r="I746" s="8">
        <v>4</v>
      </c>
      <c r="J746" s="8">
        <v>5</v>
      </c>
      <c r="K746" s="8">
        <v>6</v>
      </c>
      <c r="L746" s="9">
        <v>7</v>
      </c>
    </row>
    <row r="747" spans="4:14" ht="13.5" thickBot="1" x14ac:dyDescent="0.25">
      <c r="D747" s="11">
        <v>25</v>
      </c>
      <c r="E74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47" s="11">
        <v>1</v>
      </c>
      <c r="G747" s="11">
        <v>2</v>
      </c>
      <c r="H747" s="11">
        <v>3</v>
      </c>
      <c r="I747" s="11">
        <v>4</v>
      </c>
      <c r="J747" s="11">
        <v>5</v>
      </c>
      <c r="K747" s="11">
        <v>6</v>
      </c>
      <c r="L747" s="12">
        <v>7</v>
      </c>
    </row>
    <row r="748" spans="4:14" ht="13.5" thickBot="1" x14ac:dyDescent="0.25"/>
    <row r="749" spans="4:14" x14ac:dyDescent="0.2">
      <c r="D749" s="2" t="s">
        <v>8</v>
      </c>
      <c r="E749" s="2" t="s">
        <v>19</v>
      </c>
      <c r="F749" s="13" t="s">
        <v>9</v>
      </c>
      <c r="G749" s="13" t="s">
        <v>10</v>
      </c>
      <c r="H749" s="13" t="s">
        <v>11</v>
      </c>
      <c r="I749" s="13" t="s">
        <v>12</v>
      </c>
      <c r="J749" s="13" t="s">
        <v>13</v>
      </c>
      <c r="K749" s="13" t="s">
        <v>14</v>
      </c>
      <c r="L749" s="14" t="s">
        <v>15</v>
      </c>
      <c r="N749">
        <v>9.3000000000000007</v>
      </c>
    </row>
    <row r="750" spans="4:14" x14ac:dyDescent="0.2">
      <c r="L750" s="7"/>
    </row>
    <row r="751" spans="4:14" x14ac:dyDescent="0.2">
      <c r="D751" s="8">
        <v>1</v>
      </c>
      <c r="E75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51" s="8">
        <v>1</v>
      </c>
      <c r="G751" s="8">
        <v>2</v>
      </c>
      <c r="H751" s="8">
        <v>3</v>
      </c>
      <c r="I751" s="8">
        <v>4</v>
      </c>
      <c r="J751" s="8">
        <v>5</v>
      </c>
      <c r="K751" s="8">
        <v>6</v>
      </c>
      <c r="L751" s="9">
        <v>7</v>
      </c>
    </row>
    <row r="752" spans="4:14" x14ac:dyDescent="0.2">
      <c r="D752" s="8">
        <v>2</v>
      </c>
      <c r="E75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52" s="8">
        <v>1</v>
      </c>
      <c r="G752" s="8">
        <v>2</v>
      </c>
      <c r="H752" s="8">
        <v>3</v>
      </c>
      <c r="I752" s="8">
        <v>4</v>
      </c>
      <c r="J752" s="8">
        <v>5</v>
      </c>
      <c r="K752" s="8">
        <v>6</v>
      </c>
      <c r="L752" s="9">
        <v>7</v>
      </c>
    </row>
    <row r="753" spans="4:12" x14ac:dyDescent="0.2">
      <c r="D753" s="8">
        <v>3</v>
      </c>
      <c r="E75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53" s="8">
        <v>1</v>
      </c>
      <c r="G753" s="8">
        <v>2</v>
      </c>
      <c r="H753" s="8">
        <v>3</v>
      </c>
      <c r="I753" s="8">
        <v>4</v>
      </c>
      <c r="J753" s="8">
        <v>5</v>
      </c>
      <c r="K753" s="8">
        <v>6</v>
      </c>
      <c r="L753" s="9">
        <v>7</v>
      </c>
    </row>
    <row r="754" spans="4:12" x14ac:dyDescent="0.2">
      <c r="D754" s="8">
        <v>4</v>
      </c>
      <c r="E75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54" s="8">
        <v>1</v>
      </c>
      <c r="G754" s="8">
        <v>2</v>
      </c>
      <c r="H754" s="8">
        <v>3</v>
      </c>
      <c r="I754" s="8">
        <v>4</v>
      </c>
      <c r="J754" s="8">
        <v>5</v>
      </c>
      <c r="K754" s="8">
        <v>6</v>
      </c>
      <c r="L754" s="9">
        <v>7</v>
      </c>
    </row>
    <row r="755" spans="4:12" x14ac:dyDescent="0.2">
      <c r="D755" s="8">
        <v>5</v>
      </c>
      <c r="E75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55" s="8">
        <v>1</v>
      </c>
      <c r="G755" s="8">
        <v>2</v>
      </c>
      <c r="H755" s="8">
        <v>3</v>
      </c>
      <c r="I755" s="8">
        <v>4</v>
      </c>
      <c r="J755" s="8">
        <v>5</v>
      </c>
      <c r="K755" s="8">
        <v>6</v>
      </c>
      <c r="L755" s="9">
        <v>7</v>
      </c>
    </row>
    <row r="756" spans="4:12" x14ac:dyDescent="0.2">
      <c r="D756" s="8">
        <v>6</v>
      </c>
      <c r="E75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56" s="8">
        <v>1</v>
      </c>
      <c r="G756" s="8">
        <v>2</v>
      </c>
      <c r="H756" s="8">
        <v>3</v>
      </c>
      <c r="I756" s="8">
        <v>4</v>
      </c>
      <c r="J756" s="8">
        <v>5</v>
      </c>
      <c r="K756" s="8">
        <v>6</v>
      </c>
      <c r="L756" s="9">
        <v>7</v>
      </c>
    </row>
    <row r="757" spans="4:12" x14ac:dyDescent="0.2">
      <c r="D757" s="8">
        <v>7</v>
      </c>
      <c r="E75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57" s="8">
        <v>1</v>
      </c>
      <c r="G757" s="8">
        <v>2</v>
      </c>
      <c r="H757" s="8">
        <v>3</v>
      </c>
      <c r="I757" s="8">
        <v>4</v>
      </c>
      <c r="J757" s="8">
        <v>5</v>
      </c>
      <c r="K757" s="8">
        <v>6</v>
      </c>
      <c r="L757" s="9">
        <v>7</v>
      </c>
    </row>
    <row r="758" spans="4:12" x14ac:dyDescent="0.2">
      <c r="D758" s="8">
        <v>8</v>
      </c>
      <c r="E75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58" s="8">
        <v>1</v>
      </c>
      <c r="G758" s="8">
        <v>2</v>
      </c>
      <c r="H758" s="8">
        <v>3</v>
      </c>
      <c r="I758" s="8">
        <v>4</v>
      </c>
      <c r="J758" s="8">
        <v>5</v>
      </c>
      <c r="K758" s="8">
        <v>6</v>
      </c>
      <c r="L758" s="9">
        <v>7</v>
      </c>
    </row>
    <row r="759" spans="4:12" x14ac:dyDescent="0.2">
      <c r="D759" s="8">
        <v>9</v>
      </c>
      <c r="E75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59" s="8">
        <v>1</v>
      </c>
      <c r="G759" s="8">
        <v>2</v>
      </c>
      <c r="H759" s="8">
        <v>3</v>
      </c>
      <c r="I759" s="8">
        <v>4</v>
      </c>
      <c r="J759" s="8">
        <v>5</v>
      </c>
      <c r="K759" s="8">
        <v>6</v>
      </c>
      <c r="L759" s="9">
        <v>7</v>
      </c>
    </row>
    <row r="760" spans="4:12" x14ac:dyDescent="0.2">
      <c r="D760" s="8">
        <v>10</v>
      </c>
      <c r="E76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0" s="8">
        <v>1</v>
      </c>
      <c r="G760" s="8">
        <v>2</v>
      </c>
      <c r="H760" s="8">
        <v>3</v>
      </c>
      <c r="I760" s="8">
        <v>4</v>
      </c>
      <c r="J760" s="8">
        <v>5</v>
      </c>
      <c r="K760" s="8">
        <v>6</v>
      </c>
      <c r="L760" s="9">
        <v>7</v>
      </c>
    </row>
    <row r="761" spans="4:12" x14ac:dyDescent="0.2">
      <c r="D761" s="8">
        <v>11</v>
      </c>
      <c r="E76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1" s="8">
        <v>1</v>
      </c>
      <c r="G761" s="8">
        <v>2</v>
      </c>
      <c r="H761" s="8">
        <v>3</v>
      </c>
      <c r="I761" s="8">
        <v>4</v>
      </c>
      <c r="J761" s="8">
        <v>5</v>
      </c>
      <c r="K761" s="8">
        <v>6</v>
      </c>
      <c r="L761" s="9">
        <v>7</v>
      </c>
    </row>
    <row r="762" spans="4:12" x14ac:dyDescent="0.2">
      <c r="D762" s="8">
        <v>12</v>
      </c>
      <c r="E76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2" s="8">
        <v>1</v>
      </c>
      <c r="G762" s="8">
        <v>2</v>
      </c>
      <c r="H762" s="8">
        <v>3</v>
      </c>
      <c r="I762" s="8">
        <v>4</v>
      </c>
      <c r="J762" s="8">
        <v>5</v>
      </c>
      <c r="K762" s="8">
        <v>6</v>
      </c>
      <c r="L762" s="9">
        <v>7</v>
      </c>
    </row>
    <row r="763" spans="4:12" x14ac:dyDescent="0.2">
      <c r="D763" s="8">
        <v>13</v>
      </c>
      <c r="E76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3" s="8">
        <v>1</v>
      </c>
      <c r="G763" s="8">
        <v>2</v>
      </c>
      <c r="H763" s="8">
        <v>3</v>
      </c>
      <c r="I763" s="8">
        <v>4</v>
      </c>
      <c r="J763" s="8">
        <v>5</v>
      </c>
      <c r="K763" s="8">
        <v>6</v>
      </c>
      <c r="L763" s="9">
        <v>7</v>
      </c>
    </row>
    <row r="764" spans="4:12" x14ac:dyDescent="0.2">
      <c r="D764" s="8">
        <v>14</v>
      </c>
      <c r="E76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4" s="8">
        <v>1</v>
      </c>
      <c r="G764" s="8">
        <v>2</v>
      </c>
      <c r="H764" s="8">
        <v>3</v>
      </c>
      <c r="I764" s="8">
        <v>4</v>
      </c>
      <c r="J764" s="8">
        <v>5</v>
      </c>
      <c r="K764" s="8">
        <v>6</v>
      </c>
      <c r="L764" s="9">
        <v>7</v>
      </c>
    </row>
    <row r="765" spans="4:12" x14ac:dyDescent="0.2">
      <c r="D765" s="8">
        <v>15</v>
      </c>
      <c r="E76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5" s="8">
        <v>1</v>
      </c>
      <c r="G765" s="8">
        <v>2</v>
      </c>
      <c r="H765" s="8">
        <v>3</v>
      </c>
      <c r="I765" s="8">
        <v>4</v>
      </c>
      <c r="J765" s="8">
        <v>5</v>
      </c>
      <c r="K765" s="8">
        <v>6</v>
      </c>
      <c r="L765" s="9">
        <v>7</v>
      </c>
    </row>
    <row r="766" spans="4:12" x14ac:dyDescent="0.2">
      <c r="D766" s="8">
        <v>16</v>
      </c>
      <c r="E76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6" s="8">
        <v>1</v>
      </c>
      <c r="G766" s="8">
        <v>2</v>
      </c>
      <c r="H766" s="8">
        <v>3</v>
      </c>
      <c r="I766" s="8">
        <v>4</v>
      </c>
      <c r="J766" s="8">
        <v>5</v>
      </c>
      <c r="K766" s="8">
        <v>6</v>
      </c>
      <c r="L766" s="9">
        <v>7</v>
      </c>
    </row>
    <row r="767" spans="4:12" x14ac:dyDescent="0.2">
      <c r="D767" s="8">
        <v>17</v>
      </c>
      <c r="E76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7" s="8">
        <v>1</v>
      </c>
      <c r="G767" s="8">
        <v>2</v>
      </c>
      <c r="H767" s="8">
        <v>3</v>
      </c>
      <c r="I767" s="8">
        <v>4</v>
      </c>
      <c r="J767" s="8">
        <v>5</v>
      </c>
      <c r="K767" s="8">
        <v>6</v>
      </c>
      <c r="L767" s="9">
        <v>7</v>
      </c>
    </row>
    <row r="768" spans="4:12" x14ac:dyDescent="0.2">
      <c r="D768" s="8">
        <v>18</v>
      </c>
      <c r="E76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8" s="8">
        <v>1</v>
      </c>
      <c r="G768" s="8">
        <v>2</v>
      </c>
      <c r="H768" s="8">
        <v>3</v>
      </c>
      <c r="I768" s="8">
        <v>4</v>
      </c>
      <c r="J768" s="8">
        <v>5</v>
      </c>
      <c r="K768" s="8">
        <v>6</v>
      </c>
      <c r="L768" s="9">
        <v>7</v>
      </c>
    </row>
    <row r="769" spans="4:14" x14ac:dyDescent="0.2">
      <c r="D769" s="8">
        <v>19</v>
      </c>
      <c r="E76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69" s="8">
        <v>1</v>
      </c>
      <c r="G769" s="8">
        <v>2</v>
      </c>
      <c r="H769" s="8">
        <v>3</v>
      </c>
      <c r="I769" s="8">
        <v>4</v>
      </c>
      <c r="J769" s="8">
        <v>5</v>
      </c>
      <c r="K769" s="8">
        <v>6</v>
      </c>
      <c r="L769" s="9">
        <v>7</v>
      </c>
    </row>
    <row r="770" spans="4:14" x14ac:dyDescent="0.2">
      <c r="D770" s="8">
        <v>20</v>
      </c>
      <c r="E77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70" s="8">
        <v>1</v>
      </c>
      <c r="G770" s="8">
        <v>2</v>
      </c>
      <c r="H770" s="8">
        <v>3</v>
      </c>
      <c r="I770" s="8">
        <v>4</v>
      </c>
      <c r="J770" s="8">
        <v>5</v>
      </c>
      <c r="K770" s="8">
        <v>6</v>
      </c>
      <c r="L770" s="9">
        <v>7</v>
      </c>
    </row>
    <row r="771" spans="4:14" x14ac:dyDescent="0.2">
      <c r="D771" s="8">
        <v>21</v>
      </c>
      <c r="E77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71" s="8">
        <v>1</v>
      </c>
      <c r="G771" s="8">
        <v>2</v>
      </c>
      <c r="H771" s="8">
        <v>3</v>
      </c>
      <c r="I771" s="8">
        <v>4</v>
      </c>
      <c r="J771" s="8">
        <v>5</v>
      </c>
      <c r="K771" s="8">
        <v>6</v>
      </c>
      <c r="L771" s="9">
        <v>7</v>
      </c>
    </row>
    <row r="772" spans="4:14" x14ac:dyDescent="0.2">
      <c r="D772" s="8">
        <v>22</v>
      </c>
      <c r="E77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72" s="8">
        <v>1</v>
      </c>
      <c r="G772" s="8">
        <v>2</v>
      </c>
      <c r="H772" s="8">
        <v>3</v>
      </c>
      <c r="I772" s="8">
        <v>4</v>
      </c>
      <c r="J772" s="8">
        <v>5</v>
      </c>
      <c r="K772" s="8">
        <v>6</v>
      </c>
      <c r="L772" s="9">
        <v>7</v>
      </c>
    </row>
    <row r="773" spans="4:14" x14ac:dyDescent="0.2">
      <c r="D773" s="8">
        <v>23</v>
      </c>
      <c r="E77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73" s="8">
        <v>1</v>
      </c>
      <c r="G773" s="8">
        <v>2</v>
      </c>
      <c r="H773" s="8">
        <v>3</v>
      </c>
      <c r="I773" s="8">
        <v>4</v>
      </c>
      <c r="J773" s="8">
        <v>5</v>
      </c>
      <c r="K773" s="8">
        <v>6</v>
      </c>
      <c r="L773" s="9">
        <v>7</v>
      </c>
    </row>
    <row r="774" spans="4:14" x14ac:dyDescent="0.2">
      <c r="D774" s="8">
        <v>24</v>
      </c>
      <c r="E77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74" s="8">
        <v>1</v>
      </c>
      <c r="G774" s="8">
        <v>2</v>
      </c>
      <c r="H774" s="8">
        <v>3</v>
      </c>
      <c r="I774" s="8">
        <v>4</v>
      </c>
      <c r="J774" s="8">
        <v>5</v>
      </c>
      <c r="K774" s="8">
        <v>6</v>
      </c>
      <c r="L774" s="9">
        <v>7</v>
      </c>
    </row>
    <row r="775" spans="4:14" ht="13.5" thickBot="1" x14ac:dyDescent="0.25">
      <c r="D775" s="11">
        <v>25</v>
      </c>
      <c r="E77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75" s="11">
        <v>1</v>
      </c>
      <c r="G775" s="11">
        <v>2</v>
      </c>
      <c r="H775" s="11">
        <v>3</v>
      </c>
      <c r="I775" s="11">
        <v>4</v>
      </c>
      <c r="J775" s="11">
        <v>5</v>
      </c>
      <c r="K775" s="11">
        <v>6</v>
      </c>
      <c r="L775" s="12">
        <v>7</v>
      </c>
    </row>
    <row r="776" spans="4:14" x14ac:dyDescent="0.2">
      <c r="D776" s="2"/>
      <c r="E776" s="2"/>
      <c r="F776" s="2"/>
      <c r="G776" s="2"/>
      <c r="H776" s="2"/>
      <c r="I776" s="2"/>
      <c r="J776" s="2"/>
      <c r="K776" s="2"/>
      <c r="L776" s="3"/>
      <c r="N776">
        <v>10.1</v>
      </c>
    </row>
    <row r="777" spans="4:14" x14ac:dyDescent="0.2">
      <c r="D777" t="s">
        <v>8</v>
      </c>
      <c r="E777" t="s">
        <v>16</v>
      </c>
      <c r="F777" s="5" t="s">
        <v>9</v>
      </c>
      <c r="G777" s="5" t="s">
        <v>10</v>
      </c>
      <c r="H777" s="5" t="s">
        <v>11</v>
      </c>
      <c r="I777" s="5" t="s">
        <v>12</v>
      </c>
      <c r="J777" s="5" t="s">
        <v>13</v>
      </c>
      <c r="K777" s="5" t="s">
        <v>14</v>
      </c>
      <c r="L777" s="6" t="s">
        <v>15</v>
      </c>
    </row>
    <row r="778" spans="4:14" x14ac:dyDescent="0.2">
      <c r="L778" s="7"/>
    </row>
    <row r="779" spans="4:14" x14ac:dyDescent="0.2">
      <c r="D779" s="8">
        <v>1</v>
      </c>
      <c r="E77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79" s="8">
        <v>1</v>
      </c>
      <c r="G779" s="8">
        <v>2</v>
      </c>
      <c r="H779" s="8">
        <v>3</v>
      </c>
      <c r="I779" s="8">
        <v>4</v>
      </c>
      <c r="J779" s="8">
        <v>5</v>
      </c>
      <c r="K779" s="8">
        <v>6</v>
      </c>
      <c r="L779" s="9">
        <v>7</v>
      </c>
    </row>
    <row r="780" spans="4:14" x14ac:dyDescent="0.2">
      <c r="D780" s="8">
        <v>2</v>
      </c>
      <c r="E78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0" s="8">
        <v>1</v>
      </c>
      <c r="G780" s="8">
        <v>2</v>
      </c>
      <c r="H780" s="8">
        <v>3</v>
      </c>
      <c r="I780" s="8">
        <v>4</v>
      </c>
      <c r="J780" s="8">
        <v>5</v>
      </c>
      <c r="K780" s="8">
        <v>6</v>
      </c>
      <c r="L780" s="9">
        <v>7</v>
      </c>
    </row>
    <row r="781" spans="4:14" x14ac:dyDescent="0.2">
      <c r="D781" s="8">
        <v>3</v>
      </c>
      <c r="E78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1" s="8">
        <v>1</v>
      </c>
      <c r="G781" s="8">
        <v>2</v>
      </c>
      <c r="H781" s="8">
        <v>3</v>
      </c>
      <c r="I781" s="8">
        <v>4</v>
      </c>
      <c r="J781" s="8">
        <v>5</v>
      </c>
      <c r="K781" s="8">
        <v>6</v>
      </c>
      <c r="L781" s="9">
        <v>7</v>
      </c>
    </row>
    <row r="782" spans="4:14" x14ac:dyDescent="0.2">
      <c r="D782" s="8">
        <v>4</v>
      </c>
      <c r="E78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2" s="8">
        <v>1</v>
      </c>
      <c r="G782" s="8">
        <v>2</v>
      </c>
      <c r="H782" s="8">
        <v>3</v>
      </c>
      <c r="I782" s="8">
        <v>4</v>
      </c>
      <c r="J782" s="8">
        <v>5</v>
      </c>
      <c r="K782" s="8">
        <v>6</v>
      </c>
      <c r="L782" s="9">
        <v>7</v>
      </c>
    </row>
    <row r="783" spans="4:14" x14ac:dyDescent="0.2">
      <c r="D783" s="8">
        <v>5</v>
      </c>
      <c r="E78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3" s="8">
        <v>1</v>
      </c>
      <c r="G783" s="8">
        <v>2</v>
      </c>
      <c r="H783" s="8">
        <v>3</v>
      </c>
      <c r="I783" s="8">
        <v>4</v>
      </c>
      <c r="J783" s="8">
        <v>5</v>
      </c>
      <c r="K783" s="8">
        <v>6</v>
      </c>
      <c r="L783" s="9">
        <v>7</v>
      </c>
    </row>
    <row r="784" spans="4:14" x14ac:dyDescent="0.2">
      <c r="D784" s="8">
        <v>6</v>
      </c>
      <c r="E78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4" s="8">
        <v>1</v>
      </c>
      <c r="G784" s="8">
        <v>2</v>
      </c>
      <c r="H784" s="8">
        <v>3</v>
      </c>
      <c r="I784" s="8">
        <v>4</v>
      </c>
      <c r="J784" s="8">
        <v>5</v>
      </c>
      <c r="K784" s="8">
        <v>6</v>
      </c>
      <c r="L784" s="9">
        <v>7</v>
      </c>
    </row>
    <row r="785" spans="4:12" x14ac:dyDescent="0.2">
      <c r="D785" s="8">
        <v>7</v>
      </c>
      <c r="E78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5" s="8">
        <v>1</v>
      </c>
      <c r="G785" s="8">
        <v>2</v>
      </c>
      <c r="H785" s="8">
        <v>3</v>
      </c>
      <c r="I785" s="8">
        <v>4</v>
      </c>
      <c r="J785" s="8">
        <v>5</v>
      </c>
      <c r="K785" s="8">
        <v>6</v>
      </c>
      <c r="L785" s="9">
        <v>7</v>
      </c>
    </row>
    <row r="786" spans="4:12" x14ac:dyDescent="0.2">
      <c r="D786" s="8">
        <v>8</v>
      </c>
      <c r="E78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6" s="8">
        <v>1</v>
      </c>
      <c r="G786" s="8">
        <v>2</v>
      </c>
      <c r="H786" s="8">
        <v>3</v>
      </c>
      <c r="I786" s="8">
        <v>4</v>
      </c>
      <c r="J786" s="8">
        <v>5</v>
      </c>
      <c r="K786" s="8">
        <v>6</v>
      </c>
      <c r="L786" s="9">
        <v>7</v>
      </c>
    </row>
    <row r="787" spans="4:12" x14ac:dyDescent="0.2">
      <c r="D787" s="8">
        <v>9</v>
      </c>
      <c r="E78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7" s="8">
        <v>1</v>
      </c>
      <c r="G787" s="8">
        <v>2</v>
      </c>
      <c r="H787" s="8">
        <v>3</v>
      </c>
      <c r="I787" s="8">
        <v>4</v>
      </c>
      <c r="J787" s="8">
        <v>5</v>
      </c>
      <c r="K787" s="8">
        <v>6</v>
      </c>
      <c r="L787" s="9">
        <v>7</v>
      </c>
    </row>
    <row r="788" spans="4:12" x14ac:dyDescent="0.2">
      <c r="D788" s="8">
        <v>10</v>
      </c>
      <c r="E78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8" s="8">
        <v>1</v>
      </c>
      <c r="G788" s="8">
        <v>2</v>
      </c>
      <c r="H788" s="8">
        <v>3</v>
      </c>
      <c r="I788" s="8">
        <v>4</v>
      </c>
      <c r="J788" s="8">
        <v>5</v>
      </c>
      <c r="K788" s="8">
        <v>6</v>
      </c>
      <c r="L788" s="9">
        <v>7</v>
      </c>
    </row>
    <row r="789" spans="4:12" x14ac:dyDescent="0.2">
      <c r="D789" s="8">
        <v>11</v>
      </c>
      <c r="E78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89" s="8">
        <v>1</v>
      </c>
      <c r="G789" s="8">
        <v>2</v>
      </c>
      <c r="H789" s="8">
        <v>3</v>
      </c>
      <c r="I789" s="8">
        <v>4</v>
      </c>
      <c r="J789" s="8">
        <v>5</v>
      </c>
      <c r="K789" s="8">
        <v>6</v>
      </c>
      <c r="L789" s="9">
        <v>7</v>
      </c>
    </row>
    <row r="790" spans="4:12" x14ac:dyDescent="0.2">
      <c r="D790" s="8">
        <v>12</v>
      </c>
      <c r="E79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0" s="8">
        <v>1</v>
      </c>
      <c r="G790" s="8">
        <v>2</v>
      </c>
      <c r="H790" s="8">
        <v>3</v>
      </c>
      <c r="I790" s="8">
        <v>4</v>
      </c>
      <c r="J790" s="8">
        <v>5</v>
      </c>
      <c r="K790" s="8">
        <v>6</v>
      </c>
      <c r="L790" s="9">
        <v>7</v>
      </c>
    </row>
    <row r="791" spans="4:12" x14ac:dyDescent="0.2">
      <c r="D791" s="8">
        <v>13</v>
      </c>
      <c r="E79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1" s="8">
        <v>1</v>
      </c>
      <c r="G791" s="8">
        <v>2</v>
      </c>
      <c r="H791" s="8">
        <v>3</v>
      </c>
      <c r="I791" s="8">
        <v>4</v>
      </c>
      <c r="J791" s="8">
        <v>5</v>
      </c>
      <c r="K791" s="8">
        <v>6</v>
      </c>
      <c r="L791" s="9">
        <v>7</v>
      </c>
    </row>
    <row r="792" spans="4:12" x14ac:dyDescent="0.2">
      <c r="D792" s="8">
        <v>14</v>
      </c>
      <c r="E79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2" s="8">
        <v>1</v>
      </c>
      <c r="G792" s="8">
        <v>2</v>
      </c>
      <c r="H792" s="8">
        <v>3</v>
      </c>
      <c r="I792" s="8">
        <v>4</v>
      </c>
      <c r="J792" s="8">
        <v>5</v>
      </c>
      <c r="K792" s="8">
        <v>6</v>
      </c>
      <c r="L792" s="9">
        <v>7</v>
      </c>
    </row>
    <row r="793" spans="4:12" x14ac:dyDescent="0.2">
      <c r="D793" s="8">
        <v>15</v>
      </c>
      <c r="E79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3" s="8">
        <v>1</v>
      </c>
      <c r="G793" s="8">
        <v>2</v>
      </c>
      <c r="H793" s="8">
        <v>3</v>
      </c>
      <c r="I793" s="8">
        <v>4</v>
      </c>
      <c r="J793" s="8">
        <v>5</v>
      </c>
      <c r="K793" s="8">
        <v>6</v>
      </c>
      <c r="L793" s="9">
        <v>7</v>
      </c>
    </row>
    <row r="794" spans="4:12" x14ac:dyDescent="0.2">
      <c r="D794" s="8">
        <v>16</v>
      </c>
      <c r="E79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4" s="8">
        <v>1</v>
      </c>
      <c r="G794" s="8">
        <v>2</v>
      </c>
      <c r="H794" s="8">
        <v>3</v>
      </c>
      <c r="I794" s="8">
        <v>4</v>
      </c>
      <c r="J794" s="8">
        <v>5</v>
      </c>
      <c r="K794" s="8">
        <v>6</v>
      </c>
      <c r="L794" s="9">
        <v>7</v>
      </c>
    </row>
    <row r="795" spans="4:12" x14ac:dyDescent="0.2">
      <c r="D795" s="8">
        <v>17</v>
      </c>
      <c r="E79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5" s="8">
        <v>1</v>
      </c>
      <c r="G795" s="8">
        <v>2</v>
      </c>
      <c r="H795" s="8">
        <v>3</v>
      </c>
      <c r="I795" s="8">
        <v>4</v>
      </c>
      <c r="J795" s="8">
        <v>5</v>
      </c>
      <c r="K795" s="8">
        <v>6</v>
      </c>
      <c r="L795" s="9">
        <v>7</v>
      </c>
    </row>
    <row r="796" spans="4:12" x14ac:dyDescent="0.2">
      <c r="D796" s="8">
        <v>18</v>
      </c>
      <c r="E79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6" s="8">
        <v>1</v>
      </c>
      <c r="G796" s="8">
        <v>2</v>
      </c>
      <c r="H796" s="8">
        <v>3</v>
      </c>
      <c r="I796" s="8">
        <v>4</v>
      </c>
      <c r="J796" s="8">
        <v>5</v>
      </c>
      <c r="K796" s="8">
        <v>6</v>
      </c>
      <c r="L796" s="9">
        <v>7</v>
      </c>
    </row>
    <row r="797" spans="4:12" x14ac:dyDescent="0.2">
      <c r="D797" s="8">
        <v>19</v>
      </c>
      <c r="E79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7" s="8">
        <v>1</v>
      </c>
      <c r="G797" s="8">
        <v>2</v>
      </c>
      <c r="H797" s="8">
        <v>3</v>
      </c>
      <c r="I797" s="8">
        <v>4</v>
      </c>
      <c r="J797" s="8">
        <v>5</v>
      </c>
      <c r="K797" s="8">
        <v>6</v>
      </c>
      <c r="L797" s="9">
        <v>7</v>
      </c>
    </row>
    <row r="798" spans="4:12" x14ac:dyDescent="0.2">
      <c r="D798" s="8">
        <v>20</v>
      </c>
      <c r="E79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8" s="8">
        <v>1</v>
      </c>
      <c r="G798" s="8">
        <v>2</v>
      </c>
      <c r="H798" s="8">
        <v>3</v>
      </c>
      <c r="I798" s="8">
        <v>4</v>
      </c>
      <c r="J798" s="8">
        <v>5</v>
      </c>
      <c r="K798" s="8">
        <v>6</v>
      </c>
      <c r="L798" s="9">
        <v>7</v>
      </c>
    </row>
    <row r="799" spans="4:12" x14ac:dyDescent="0.2">
      <c r="D799" s="8">
        <v>21</v>
      </c>
      <c r="E79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799" s="8">
        <v>1</v>
      </c>
      <c r="G799" s="8">
        <v>2</v>
      </c>
      <c r="H799" s="8">
        <v>3</v>
      </c>
      <c r="I799" s="8">
        <v>4</v>
      </c>
      <c r="J799" s="8">
        <v>5</v>
      </c>
      <c r="K799" s="8">
        <v>6</v>
      </c>
      <c r="L799" s="9">
        <v>7</v>
      </c>
    </row>
    <row r="800" spans="4:12" x14ac:dyDescent="0.2">
      <c r="D800" s="8">
        <v>22</v>
      </c>
      <c r="E80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00" s="8">
        <v>1</v>
      </c>
      <c r="G800" s="8">
        <v>2</v>
      </c>
      <c r="H800" s="8">
        <v>3</v>
      </c>
      <c r="I800" s="8">
        <v>4</v>
      </c>
      <c r="J800" s="8">
        <v>5</v>
      </c>
      <c r="K800" s="8">
        <v>6</v>
      </c>
      <c r="L800" s="9">
        <v>7</v>
      </c>
    </row>
    <row r="801" spans="4:14" x14ac:dyDescent="0.2">
      <c r="D801" s="8">
        <v>23</v>
      </c>
      <c r="E80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01" s="8">
        <v>1</v>
      </c>
      <c r="G801" s="8">
        <v>2</v>
      </c>
      <c r="H801" s="8">
        <v>3</v>
      </c>
      <c r="I801" s="8">
        <v>4</v>
      </c>
      <c r="J801" s="8">
        <v>5</v>
      </c>
      <c r="K801" s="8">
        <v>6</v>
      </c>
      <c r="L801" s="9">
        <v>7</v>
      </c>
    </row>
    <row r="802" spans="4:14" x14ac:dyDescent="0.2">
      <c r="D802" s="8">
        <v>24</v>
      </c>
      <c r="E80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02" s="8">
        <v>1</v>
      </c>
      <c r="G802" s="8">
        <v>2</v>
      </c>
      <c r="H802" s="8">
        <v>3</v>
      </c>
      <c r="I802" s="8">
        <v>4</v>
      </c>
      <c r="J802" s="8">
        <v>5</v>
      </c>
      <c r="K802" s="8">
        <v>6</v>
      </c>
      <c r="L802" s="9">
        <v>7</v>
      </c>
    </row>
    <row r="803" spans="4:14" ht="13.5" thickBot="1" x14ac:dyDescent="0.25">
      <c r="D803" s="11">
        <v>25</v>
      </c>
      <c r="E80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03" s="11">
        <v>1</v>
      </c>
      <c r="G803" s="11">
        <v>2</v>
      </c>
      <c r="H803" s="11">
        <v>3</v>
      </c>
      <c r="I803" s="11">
        <v>4</v>
      </c>
      <c r="J803" s="11">
        <v>5</v>
      </c>
      <c r="K803" s="11">
        <v>6</v>
      </c>
      <c r="L803" s="12">
        <v>7</v>
      </c>
    </row>
    <row r="804" spans="4:14" ht="13.5" thickBot="1" x14ac:dyDescent="0.25"/>
    <row r="805" spans="4:14" x14ac:dyDescent="0.2">
      <c r="D805" s="2" t="s">
        <v>8</v>
      </c>
      <c r="E805" s="2" t="s">
        <v>19</v>
      </c>
      <c r="F805" s="13" t="s">
        <v>9</v>
      </c>
      <c r="G805" s="13" t="s">
        <v>10</v>
      </c>
      <c r="H805" s="13" t="s">
        <v>11</v>
      </c>
      <c r="I805" s="13" t="s">
        <v>12</v>
      </c>
      <c r="J805" s="13" t="s">
        <v>13</v>
      </c>
      <c r="K805" s="13" t="s">
        <v>14</v>
      </c>
      <c r="L805" s="14" t="s">
        <v>15</v>
      </c>
      <c r="N805">
        <v>10.199999999999999</v>
      </c>
    </row>
    <row r="806" spans="4:14" x14ac:dyDescent="0.2">
      <c r="L806" s="7"/>
    </row>
    <row r="807" spans="4:14" x14ac:dyDescent="0.2">
      <c r="D807" s="8">
        <v>1</v>
      </c>
      <c r="E80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07" s="8">
        <v>1</v>
      </c>
      <c r="G807" s="8">
        <v>2</v>
      </c>
      <c r="H807" s="8">
        <v>3</v>
      </c>
      <c r="I807" s="8">
        <v>4</v>
      </c>
      <c r="J807" s="8">
        <v>5</v>
      </c>
      <c r="K807" s="8">
        <v>6</v>
      </c>
      <c r="L807" s="9">
        <v>7</v>
      </c>
    </row>
    <row r="808" spans="4:14" x14ac:dyDescent="0.2">
      <c r="D808" s="8">
        <v>2</v>
      </c>
      <c r="E80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08" s="8">
        <v>1</v>
      </c>
      <c r="G808" s="8">
        <v>2</v>
      </c>
      <c r="H808" s="8">
        <v>3</v>
      </c>
      <c r="I808" s="8">
        <v>4</v>
      </c>
      <c r="J808" s="8">
        <v>5</v>
      </c>
      <c r="K808" s="8">
        <v>6</v>
      </c>
      <c r="L808" s="9">
        <v>7</v>
      </c>
    </row>
    <row r="809" spans="4:14" x14ac:dyDescent="0.2">
      <c r="D809" s="8">
        <v>3</v>
      </c>
      <c r="E80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09" s="8">
        <v>1</v>
      </c>
      <c r="G809" s="8">
        <v>2</v>
      </c>
      <c r="H809" s="8">
        <v>3</v>
      </c>
      <c r="I809" s="8">
        <v>4</v>
      </c>
      <c r="J809" s="8">
        <v>5</v>
      </c>
      <c r="K809" s="8">
        <v>6</v>
      </c>
      <c r="L809" s="9">
        <v>7</v>
      </c>
    </row>
    <row r="810" spans="4:14" x14ac:dyDescent="0.2">
      <c r="D810" s="8">
        <v>4</v>
      </c>
      <c r="E81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0" s="8">
        <v>1</v>
      </c>
      <c r="G810" s="8">
        <v>2</v>
      </c>
      <c r="H810" s="8">
        <v>3</v>
      </c>
      <c r="I810" s="8">
        <v>4</v>
      </c>
      <c r="J810" s="8">
        <v>5</v>
      </c>
      <c r="K810" s="8">
        <v>6</v>
      </c>
      <c r="L810" s="9">
        <v>7</v>
      </c>
    </row>
    <row r="811" spans="4:14" x14ac:dyDescent="0.2">
      <c r="D811" s="8">
        <v>5</v>
      </c>
      <c r="E81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1" s="8">
        <v>1</v>
      </c>
      <c r="G811" s="8">
        <v>2</v>
      </c>
      <c r="H811" s="8">
        <v>3</v>
      </c>
      <c r="I811" s="8">
        <v>4</v>
      </c>
      <c r="J811" s="8">
        <v>5</v>
      </c>
      <c r="K811" s="8">
        <v>6</v>
      </c>
      <c r="L811" s="9">
        <v>7</v>
      </c>
    </row>
    <row r="812" spans="4:14" x14ac:dyDescent="0.2">
      <c r="D812" s="8">
        <v>6</v>
      </c>
      <c r="E81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2" s="8">
        <v>1</v>
      </c>
      <c r="G812" s="8">
        <v>2</v>
      </c>
      <c r="H812" s="8">
        <v>3</v>
      </c>
      <c r="I812" s="8">
        <v>4</v>
      </c>
      <c r="J812" s="8">
        <v>5</v>
      </c>
      <c r="K812" s="8">
        <v>6</v>
      </c>
      <c r="L812" s="9">
        <v>7</v>
      </c>
    </row>
    <row r="813" spans="4:14" x14ac:dyDescent="0.2">
      <c r="D813" s="8">
        <v>7</v>
      </c>
      <c r="E81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3" s="8">
        <v>1</v>
      </c>
      <c r="G813" s="8">
        <v>2</v>
      </c>
      <c r="H813" s="8">
        <v>3</v>
      </c>
      <c r="I813" s="8">
        <v>4</v>
      </c>
      <c r="J813" s="8">
        <v>5</v>
      </c>
      <c r="K813" s="8">
        <v>6</v>
      </c>
      <c r="L813" s="9">
        <v>7</v>
      </c>
    </row>
    <row r="814" spans="4:14" x14ac:dyDescent="0.2">
      <c r="D814" s="8">
        <v>8</v>
      </c>
      <c r="E81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4" s="8">
        <v>1</v>
      </c>
      <c r="G814" s="8">
        <v>2</v>
      </c>
      <c r="H814" s="8">
        <v>3</v>
      </c>
      <c r="I814" s="8">
        <v>4</v>
      </c>
      <c r="J814" s="8">
        <v>5</v>
      </c>
      <c r="K814" s="8">
        <v>6</v>
      </c>
      <c r="L814" s="9">
        <v>7</v>
      </c>
    </row>
    <row r="815" spans="4:14" x14ac:dyDescent="0.2">
      <c r="D815" s="8">
        <v>9</v>
      </c>
      <c r="E81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5" s="8">
        <v>1</v>
      </c>
      <c r="G815" s="8">
        <v>2</v>
      </c>
      <c r="H815" s="8">
        <v>3</v>
      </c>
      <c r="I815" s="8">
        <v>4</v>
      </c>
      <c r="J815" s="8">
        <v>5</v>
      </c>
      <c r="K815" s="8">
        <v>6</v>
      </c>
      <c r="L815" s="9">
        <v>7</v>
      </c>
    </row>
    <row r="816" spans="4:14" x14ac:dyDescent="0.2">
      <c r="D816" s="8">
        <v>10</v>
      </c>
      <c r="E81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6" s="8">
        <v>1</v>
      </c>
      <c r="G816" s="8">
        <v>2</v>
      </c>
      <c r="H816" s="8">
        <v>3</v>
      </c>
      <c r="I816" s="8">
        <v>4</v>
      </c>
      <c r="J816" s="8">
        <v>5</v>
      </c>
      <c r="K816" s="8">
        <v>6</v>
      </c>
      <c r="L816" s="9">
        <v>7</v>
      </c>
    </row>
    <row r="817" spans="4:12" x14ac:dyDescent="0.2">
      <c r="D817" s="8">
        <v>11</v>
      </c>
      <c r="E81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7" s="8">
        <v>1</v>
      </c>
      <c r="G817" s="8">
        <v>2</v>
      </c>
      <c r="H817" s="8">
        <v>3</v>
      </c>
      <c r="I817" s="8">
        <v>4</v>
      </c>
      <c r="J817" s="8">
        <v>5</v>
      </c>
      <c r="K817" s="8">
        <v>6</v>
      </c>
      <c r="L817" s="9">
        <v>7</v>
      </c>
    </row>
    <row r="818" spans="4:12" x14ac:dyDescent="0.2">
      <c r="D818" s="8">
        <v>12</v>
      </c>
      <c r="E81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8" s="8">
        <v>1</v>
      </c>
      <c r="G818" s="8">
        <v>2</v>
      </c>
      <c r="H818" s="8">
        <v>3</v>
      </c>
      <c r="I818" s="8">
        <v>4</v>
      </c>
      <c r="J818" s="8">
        <v>5</v>
      </c>
      <c r="K818" s="8">
        <v>6</v>
      </c>
      <c r="L818" s="9">
        <v>7</v>
      </c>
    </row>
    <row r="819" spans="4:12" x14ac:dyDescent="0.2">
      <c r="D819" s="8">
        <v>13</v>
      </c>
      <c r="E81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19" s="8">
        <v>1</v>
      </c>
      <c r="G819" s="8">
        <v>2</v>
      </c>
      <c r="H819" s="8">
        <v>3</v>
      </c>
      <c r="I819" s="8">
        <v>4</v>
      </c>
      <c r="J819" s="8">
        <v>5</v>
      </c>
      <c r="K819" s="8">
        <v>6</v>
      </c>
      <c r="L819" s="9">
        <v>7</v>
      </c>
    </row>
    <row r="820" spans="4:12" x14ac:dyDescent="0.2">
      <c r="D820" s="8">
        <v>14</v>
      </c>
      <c r="E82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0" s="8">
        <v>1</v>
      </c>
      <c r="G820" s="8">
        <v>2</v>
      </c>
      <c r="H820" s="8">
        <v>3</v>
      </c>
      <c r="I820" s="8">
        <v>4</v>
      </c>
      <c r="J820" s="8">
        <v>5</v>
      </c>
      <c r="K820" s="8">
        <v>6</v>
      </c>
      <c r="L820" s="9">
        <v>7</v>
      </c>
    </row>
    <row r="821" spans="4:12" x14ac:dyDescent="0.2">
      <c r="D821" s="8">
        <v>15</v>
      </c>
      <c r="E82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1" s="8">
        <v>1</v>
      </c>
      <c r="G821" s="8">
        <v>2</v>
      </c>
      <c r="H821" s="8">
        <v>3</v>
      </c>
      <c r="I821" s="8">
        <v>4</v>
      </c>
      <c r="J821" s="8">
        <v>5</v>
      </c>
      <c r="K821" s="8">
        <v>6</v>
      </c>
      <c r="L821" s="9">
        <v>7</v>
      </c>
    </row>
    <row r="822" spans="4:12" x14ac:dyDescent="0.2">
      <c r="D822" s="8">
        <v>16</v>
      </c>
      <c r="E82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2" s="8">
        <v>1</v>
      </c>
      <c r="G822" s="8">
        <v>2</v>
      </c>
      <c r="H822" s="8">
        <v>3</v>
      </c>
      <c r="I822" s="8">
        <v>4</v>
      </c>
      <c r="J822" s="8">
        <v>5</v>
      </c>
      <c r="K822" s="8">
        <v>6</v>
      </c>
      <c r="L822" s="9">
        <v>7</v>
      </c>
    </row>
    <row r="823" spans="4:12" x14ac:dyDescent="0.2">
      <c r="D823" s="8">
        <v>17</v>
      </c>
      <c r="E82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3" s="8">
        <v>1</v>
      </c>
      <c r="G823" s="8">
        <v>2</v>
      </c>
      <c r="H823" s="8">
        <v>3</v>
      </c>
      <c r="I823" s="8">
        <v>4</v>
      </c>
      <c r="J823" s="8">
        <v>5</v>
      </c>
      <c r="K823" s="8">
        <v>6</v>
      </c>
      <c r="L823" s="9">
        <v>7</v>
      </c>
    </row>
    <row r="824" spans="4:12" x14ac:dyDescent="0.2">
      <c r="D824" s="8">
        <v>18</v>
      </c>
      <c r="E82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4" s="8">
        <v>1</v>
      </c>
      <c r="G824" s="8">
        <v>2</v>
      </c>
      <c r="H824" s="8">
        <v>3</v>
      </c>
      <c r="I824" s="8">
        <v>4</v>
      </c>
      <c r="J824" s="8">
        <v>5</v>
      </c>
      <c r="K824" s="8">
        <v>6</v>
      </c>
      <c r="L824" s="9">
        <v>7</v>
      </c>
    </row>
    <row r="825" spans="4:12" x14ac:dyDescent="0.2">
      <c r="D825" s="8">
        <v>19</v>
      </c>
      <c r="E82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5" s="8">
        <v>1</v>
      </c>
      <c r="G825" s="8">
        <v>2</v>
      </c>
      <c r="H825" s="8">
        <v>3</v>
      </c>
      <c r="I825" s="8">
        <v>4</v>
      </c>
      <c r="J825" s="8">
        <v>5</v>
      </c>
      <c r="K825" s="8">
        <v>6</v>
      </c>
      <c r="L825" s="9">
        <v>7</v>
      </c>
    </row>
    <row r="826" spans="4:12" x14ac:dyDescent="0.2">
      <c r="D826" s="8">
        <v>20</v>
      </c>
      <c r="E82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6" s="8">
        <v>1</v>
      </c>
      <c r="G826" s="8">
        <v>2</v>
      </c>
      <c r="H826" s="8">
        <v>3</v>
      </c>
      <c r="I826" s="8">
        <v>4</v>
      </c>
      <c r="J826" s="8">
        <v>5</v>
      </c>
      <c r="K826" s="8">
        <v>6</v>
      </c>
      <c r="L826" s="9">
        <v>7</v>
      </c>
    </row>
    <row r="827" spans="4:12" x14ac:dyDescent="0.2">
      <c r="D827" s="8">
        <v>21</v>
      </c>
      <c r="E82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7" s="8">
        <v>1</v>
      </c>
      <c r="G827" s="8">
        <v>2</v>
      </c>
      <c r="H827" s="8">
        <v>3</v>
      </c>
      <c r="I827" s="8">
        <v>4</v>
      </c>
      <c r="J827" s="8">
        <v>5</v>
      </c>
      <c r="K827" s="8">
        <v>6</v>
      </c>
      <c r="L827" s="9">
        <v>7</v>
      </c>
    </row>
    <row r="828" spans="4:12" x14ac:dyDescent="0.2">
      <c r="D828" s="8">
        <v>22</v>
      </c>
      <c r="E82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8" s="8">
        <v>1</v>
      </c>
      <c r="G828" s="8">
        <v>2</v>
      </c>
      <c r="H828" s="8">
        <v>3</v>
      </c>
      <c r="I828" s="8">
        <v>4</v>
      </c>
      <c r="J828" s="8">
        <v>5</v>
      </c>
      <c r="K828" s="8">
        <v>6</v>
      </c>
      <c r="L828" s="9">
        <v>7</v>
      </c>
    </row>
    <row r="829" spans="4:12" x14ac:dyDescent="0.2">
      <c r="D829" s="8">
        <v>23</v>
      </c>
      <c r="E82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29" s="8">
        <v>1</v>
      </c>
      <c r="G829" s="8">
        <v>2</v>
      </c>
      <c r="H829" s="8">
        <v>3</v>
      </c>
      <c r="I829" s="8">
        <v>4</v>
      </c>
      <c r="J829" s="8">
        <v>5</v>
      </c>
      <c r="K829" s="8">
        <v>6</v>
      </c>
      <c r="L829" s="9">
        <v>7</v>
      </c>
    </row>
    <row r="830" spans="4:12" x14ac:dyDescent="0.2">
      <c r="D830" s="8">
        <v>24</v>
      </c>
      <c r="E83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30" s="8">
        <v>1</v>
      </c>
      <c r="G830" s="8">
        <v>2</v>
      </c>
      <c r="H830" s="8">
        <v>3</v>
      </c>
      <c r="I830" s="8">
        <v>4</v>
      </c>
      <c r="J830" s="8">
        <v>5</v>
      </c>
      <c r="K830" s="8">
        <v>6</v>
      </c>
      <c r="L830" s="9">
        <v>7</v>
      </c>
    </row>
    <row r="831" spans="4:12" ht="13.5" thickBot="1" x14ac:dyDescent="0.25">
      <c r="D831" s="11">
        <v>25</v>
      </c>
      <c r="E83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31" s="11">
        <v>1</v>
      </c>
      <c r="G831" s="11">
        <v>2</v>
      </c>
      <c r="H831" s="11">
        <v>3</v>
      </c>
      <c r="I831" s="11">
        <v>4</v>
      </c>
      <c r="J831" s="11">
        <v>5</v>
      </c>
      <c r="K831" s="11">
        <v>6</v>
      </c>
      <c r="L831" s="12">
        <v>7</v>
      </c>
    </row>
    <row r="832" spans="4:12" ht="13.5" thickBot="1" x14ac:dyDescent="0.25"/>
    <row r="833" spans="4:14" x14ac:dyDescent="0.2">
      <c r="D833" s="2" t="s">
        <v>8</v>
      </c>
      <c r="E833" s="2" t="s">
        <v>19</v>
      </c>
      <c r="F833" s="13" t="s">
        <v>9</v>
      </c>
      <c r="G833" s="13" t="s">
        <v>10</v>
      </c>
      <c r="H833" s="13" t="s">
        <v>11</v>
      </c>
      <c r="I833" s="13" t="s">
        <v>12</v>
      </c>
      <c r="J833" s="13" t="s">
        <v>13</v>
      </c>
      <c r="K833" s="13" t="s">
        <v>14</v>
      </c>
      <c r="L833" s="14" t="s">
        <v>15</v>
      </c>
      <c r="N833">
        <v>10.3</v>
      </c>
    </row>
    <row r="834" spans="4:14" x14ac:dyDescent="0.2">
      <c r="L834" s="7"/>
    </row>
    <row r="835" spans="4:14" x14ac:dyDescent="0.2">
      <c r="D835" s="8">
        <v>1</v>
      </c>
      <c r="E83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35" s="8">
        <v>1</v>
      </c>
      <c r="G835" s="8">
        <v>2</v>
      </c>
      <c r="H835" s="8">
        <v>3</v>
      </c>
      <c r="I835" s="8">
        <v>4</v>
      </c>
      <c r="J835" s="8">
        <v>5</v>
      </c>
      <c r="K835" s="8">
        <v>6</v>
      </c>
      <c r="L835" s="9">
        <v>7</v>
      </c>
    </row>
    <row r="836" spans="4:14" x14ac:dyDescent="0.2">
      <c r="D836" s="8">
        <v>2</v>
      </c>
      <c r="E83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36" s="8">
        <v>1</v>
      </c>
      <c r="G836" s="8">
        <v>2</v>
      </c>
      <c r="H836" s="8">
        <v>3</v>
      </c>
      <c r="I836" s="8">
        <v>4</v>
      </c>
      <c r="J836" s="8">
        <v>5</v>
      </c>
      <c r="K836" s="8">
        <v>6</v>
      </c>
      <c r="L836" s="9">
        <v>7</v>
      </c>
    </row>
    <row r="837" spans="4:14" x14ac:dyDescent="0.2">
      <c r="D837" s="8">
        <v>3</v>
      </c>
      <c r="E83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37" s="8">
        <v>1</v>
      </c>
      <c r="G837" s="8">
        <v>2</v>
      </c>
      <c r="H837" s="8">
        <v>3</v>
      </c>
      <c r="I837" s="8">
        <v>4</v>
      </c>
      <c r="J837" s="8">
        <v>5</v>
      </c>
      <c r="K837" s="8">
        <v>6</v>
      </c>
      <c r="L837" s="9">
        <v>7</v>
      </c>
    </row>
    <row r="838" spans="4:14" x14ac:dyDescent="0.2">
      <c r="D838" s="8">
        <v>4</v>
      </c>
      <c r="E83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38" s="8">
        <v>1</v>
      </c>
      <c r="G838" s="8">
        <v>2</v>
      </c>
      <c r="H838" s="8">
        <v>3</v>
      </c>
      <c r="I838" s="8">
        <v>4</v>
      </c>
      <c r="J838" s="8">
        <v>5</v>
      </c>
      <c r="K838" s="8">
        <v>6</v>
      </c>
      <c r="L838" s="9">
        <v>7</v>
      </c>
    </row>
    <row r="839" spans="4:14" x14ac:dyDescent="0.2">
      <c r="D839" s="8">
        <v>5</v>
      </c>
      <c r="E83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39" s="8">
        <v>1</v>
      </c>
      <c r="G839" s="8">
        <v>2</v>
      </c>
      <c r="H839" s="8">
        <v>3</v>
      </c>
      <c r="I839" s="8">
        <v>4</v>
      </c>
      <c r="J839" s="8">
        <v>5</v>
      </c>
      <c r="K839" s="8">
        <v>6</v>
      </c>
      <c r="L839" s="9">
        <v>7</v>
      </c>
    </row>
    <row r="840" spans="4:14" x14ac:dyDescent="0.2">
      <c r="D840" s="8">
        <v>6</v>
      </c>
      <c r="E84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0" s="8">
        <v>1</v>
      </c>
      <c r="G840" s="8">
        <v>2</v>
      </c>
      <c r="H840" s="8">
        <v>3</v>
      </c>
      <c r="I840" s="8">
        <v>4</v>
      </c>
      <c r="J840" s="8">
        <v>5</v>
      </c>
      <c r="K840" s="8">
        <v>6</v>
      </c>
      <c r="L840" s="9">
        <v>7</v>
      </c>
    </row>
    <row r="841" spans="4:14" x14ac:dyDescent="0.2">
      <c r="D841" s="8">
        <v>7</v>
      </c>
      <c r="E84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1" s="8">
        <v>1</v>
      </c>
      <c r="G841" s="8">
        <v>2</v>
      </c>
      <c r="H841" s="8">
        <v>3</v>
      </c>
      <c r="I841" s="8">
        <v>4</v>
      </c>
      <c r="J841" s="8">
        <v>5</v>
      </c>
      <c r="K841" s="8">
        <v>6</v>
      </c>
      <c r="L841" s="9">
        <v>7</v>
      </c>
    </row>
    <row r="842" spans="4:14" x14ac:dyDescent="0.2">
      <c r="D842" s="8">
        <v>8</v>
      </c>
      <c r="E84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2" s="8">
        <v>1</v>
      </c>
      <c r="G842" s="8">
        <v>2</v>
      </c>
      <c r="H842" s="8">
        <v>3</v>
      </c>
      <c r="I842" s="8">
        <v>4</v>
      </c>
      <c r="J842" s="8">
        <v>5</v>
      </c>
      <c r="K842" s="8">
        <v>6</v>
      </c>
      <c r="L842" s="9">
        <v>7</v>
      </c>
    </row>
    <row r="843" spans="4:14" x14ac:dyDescent="0.2">
      <c r="D843" s="8">
        <v>9</v>
      </c>
      <c r="E84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3" s="8">
        <v>1</v>
      </c>
      <c r="G843" s="8">
        <v>2</v>
      </c>
      <c r="H843" s="8">
        <v>3</v>
      </c>
      <c r="I843" s="8">
        <v>4</v>
      </c>
      <c r="J843" s="8">
        <v>5</v>
      </c>
      <c r="K843" s="8">
        <v>6</v>
      </c>
      <c r="L843" s="9">
        <v>7</v>
      </c>
    </row>
    <row r="844" spans="4:14" x14ac:dyDescent="0.2">
      <c r="D844" s="8">
        <v>10</v>
      </c>
      <c r="E84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4" s="8">
        <v>1</v>
      </c>
      <c r="G844" s="8">
        <v>2</v>
      </c>
      <c r="H844" s="8">
        <v>3</v>
      </c>
      <c r="I844" s="8">
        <v>4</v>
      </c>
      <c r="J844" s="8">
        <v>5</v>
      </c>
      <c r="K844" s="8">
        <v>6</v>
      </c>
      <c r="L844" s="9">
        <v>7</v>
      </c>
    </row>
    <row r="845" spans="4:14" x14ac:dyDescent="0.2">
      <c r="D845" s="8">
        <v>11</v>
      </c>
      <c r="E84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5" s="8">
        <v>1</v>
      </c>
      <c r="G845" s="8">
        <v>2</v>
      </c>
      <c r="H845" s="8">
        <v>3</v>
      </c>
      <c r="I845" s="8">
        <v>4</v>
      </c>
      <c r="J845" s="8">
        <v>5</v>
      </c>
      <c r="K845" s="8">
        <v>6</v>
      </c>
      <c r="L845" s="9">
        <v>7</v>
      </c>
    </row>
    <row r="846" spans="4:14" x14ac:dyDescent="0.2">
      <c r="D846" s="8">
        <v>12</v>
      </c>
      <c r="E84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6" s="8">
        <v>1</v>
      </c>
      <c r="G846" s="8">
        <v>2</v>
      </c>
      <c r="H846" s="8">
        <v>3</v>
      </c>
      <c r="I846" s="8">
        <v>4</v>
      </c>
      <c r="J846" s="8">
        <v>5</v>
      </c>
      <c r="K846" s="8">
        <v>6</v>
      </c>
      <c r="L846" s="9">
        <v>7</v>
      </c>
    </row>
    <row r="847" spans="4:14" x14ac:dyDescent="0.2">
      <c r="D847" s="8">
        <v>13</v>
      </c>
      <c r="E84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7" s="8">
        <v>1</v>
      </c>
      <c r="G847" s="8">
        <v>2</v>
      </c>
      <c r="H847" s="8">
        <v>3</v>
      </c>
      <c r="I847" s="8">
        <v>4</v>
      </c>
      <c r="J847" s="8">
        <v>5</v>
      </c>
      <c r="K847" s="8">
        <v>6</v>
      </c>
      <c r="L847" s="9">
        <v>7</v>
      </c>
    </row>
    <row r="848" spans="4:14" x14ac:dyDescent="0.2">
      <c r="D848" s="8">
        <v>14</v>
      </c>
      <c r="E84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8" s="8">
        <v>1</v>
      </c>
      <c r="G848" s="8">
        <v>2</v>
      </c>
      <c r="H848" s="8">
        <v>3</v>
      </c>
      <c r="I848" s="8">
        <v>4</v>
      </c>
      <c r="J848" s="8">
        <v>5</v>
      </c>
      <c r="K848" s="8">
        <v>6</v>
      </c>
      <c r="L848" s="9">
        <v>7</v>
      </c>
    </row>
    <row r="849" spans="4:12" x14ac:dyDescent="0.2">
      <c r="D849" s="8">
        <v>15</v>
      </c>
      <c r="E84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49" s="8">
        <v>1</v>
      </c>
      <c r="G849" s="8">
        <v>2</v>
      </c>
      <c r="H849" s="8">
        <v>3</v>
      </c>
      <c r="I849" s="8">
        <v>4</v>
      </c>
      <c r="J849" s="8">
        <v>5</v>
      </c>
      <c r="K849" s="8">
        <v>6</v>
      </c>
      <c r="L849" s="9">
        <v>7</v>
      </c>
    </row>
    <row r="850" spans="4:12" x14ac:dyDescent="0.2">
      <c r="D850" s="8">
        <v>16</v>
      </c>
      <c r="E850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0" s="8">
        <v>1</v>
      </c>
      <c r="G850" s="8">
        <v>2</v>
      </c>
      <c r="H850" s="8">
        <v>3</v>
      </c>
      <c r="I850" s="8">
        <v>4</v>
      </c>
      <c r="J850" s="8">
        <v>5</v>
      </c>
      <c r="K850" s="8">
        <v>6</v>
      </c>
      <c r="L850" s="9">
        <v>7</v>
      </c>
    </row>
    <row r="851" spans="4:12" x14ac:dyDescent="0.2">
      <c r="D851" s="8">
        <v>17</v>
      </c>
      <c r="E851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1" s="8">
        <v>1</v>
      </c>
      <c r="G851" s="8">
        <v>2</v>
      </c>
      <c r="H851" s="8">
        <v>3</v>
      </c>
      <c r="I851" s="8">
        <v>4</v>
      </c>
      <c r="J851" s="8">
        <v>5</v>
      </c>
      <c r="K851" s="8">
        <v>6</v>
      </c>
      <c r="L851" s="9">
        <v>7</v>
      </c>
    </row>
    <row r="852" spans="4:12" x14ac:dyDescent="0.2">
      <c r="D852" s="8">
        <v>18</v>
      </c>
      <c r="E852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2" s="8">
        <v>1</v>
      </c>
      <c r="G852" s="8">
        <v>2</v>
      </c>
      <c r="H852" s="8">
        <v>3</v>
      </c>
      <c r="I852" s="8">
        <v>4</v>
      </c>
      <c r="J852" s="8">
        <v>5</v>
      </c>
      <c r="K852" s="8">
        <v>6</v>
      </c>
      <c r="L852" s="9">
        <v>7</v>
      </c>
    </row>
    <row r="853" spans="4:12" x14ac:dyDescent="0.2">
      <c r="D853" s="8">
        <v>19</v>
      </c>
      <c r="E853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3" s="8">
        <v>1</v>
      </c>
      <c r="G853" s="8">
        <v>2</v>
      </c>
      <c r="H853" s="8">
        <v>3</v>
      </c>
      <c r="I853" s="8">
        <v>4</v>
      </c>
      <c r="J853" s="8">
        <v>5</v>
      </c>
      <c r="K853" s="8">
        <v>6</v>
      </c>
      <c r="L853" s="9">
        <v>7</v>
      </c>
    </row>
    <row r="854" spans="4:12" x14ac:dyDescent="0.2">
      <c r="D854" s="8">
        <v>20</v>
      </c>
      <c r="E854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4" s="8">
        <v>1</v>
      </c>
      <c r="G854" s="8">
        <v>2</v>
      </c>
      <c r="H854" s="8">
        <v>3</v>
      </c>
      <c r="I854" s="8">
        <v>4</v>
      </c>
      <c r="J854" s="8">
        <v>5</v>
      </c>
      <c r="K854" s="8">
        <v>6</v>
      </c>
      <c r="L854" s="9">
        <v>7</v>
      </c>
    </row>
    <row r="855" spans="4:12" x14ac:dyDescent="0.2">
      <c r="D855" s="8">
        <v>21</v>
      </c>
      <c r="E855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5" s="8">
        <v>1</v>
      </c>
      <c r="G855" s="8">
        <v>2</v>
      </c>
      <c r="H855" s="8">
        <v>3</v>
      </c>
      <c r="I855" s="8">
        <v>4</v>
      </c>
      <c r="J855" s="8">
        <v>5</v>
      </c>
      <c r="K855" s="8">
        <v>6</v>
      </c>
      <c r="L855" s="9">
        <v>7</v>
      </c>
    </row>
    <row r="856" spans="4:12" x14ac:dyDescent="0.2">
      <c r="D856" s="8">
        <v>22</v>
      </c>
      <c r="E856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6" s="8">
        <v>1</v>
      </c>
      <c r="G856" s="8">
        <v>2</v>
      </c>
      <c r="H856" s="8">
        <v>3</v>
      </c>
      <c r="I856" s="8">
        <v>4</v>
      </c>
      <c r="J856" s="8">
        <v>5</v>
      </c>
      <c r="K856" s="8">
        <v>6</v>
      </c>
      <c r="L856" s="9">
        <v>7</v>
      </c>
    </row>
    <row r="857" spans="4:12" x14ac:dyDescent="0.2">
      <c r="D857" s="8">
        <v>23</v>
      </c>
      <c r="E857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7" s="8">
        <v>1</v>
      </c>
      <c r="G857" s="8">
        <v>2</v>
      </c>
      <c r="H857" s="8">
        <v>3</v>
      </c>
      <c r="I857" s="8">
        <v>4</v>
      </c>
      <c r="J857" s="8">
        <v>5</v>
      </c>
      <c r="K857" s="8">
        <v>6</v>
      </c>
      <c r="L857" s="9">
        <v>7</v>
      </c>
    </row>
    <row r="858" spans="4:12" x14ac:dyDescent="0.2">
      <c r="D858" s="8">
        <v>24</v>
      </c>
      <c r="E858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8" s="8">
        <v>1</v>
      </c>
      <c r="G858" s="8">
        <v>2</v>
      </c>
      <c r="H858" s="8">
        <v>3</v>
      </c>
      <c r="I858" s="8">
        <v>4</v>
      </c>
      <c r="J858" s="8">
        <v>5</v>
      </c>
      <c r="K858" s="8">
        <v>6</v>
      </c>
      <c r="L858" s="9">
        <v>7</v>
      </c>
    </row>
    <row r="859" spans="4:12" ht="13.5" thickBot="1" x14ac:dyDescent="0.25">
      <c r="D859" s="11">
        <v>25</v>
      </c>
      <c r="E859" s="8" t="e">
        <f>IF(Tabelle1!#REF!="",NA(),IF(ABS((Tabelle1!#REF!-Tabelle1!#REF!)/Tabelle1!#REF!)&gt;3.5,3.5*(Tabelle1!#REF!-Tabelle1!#REF!)/ABS(Tabelle1!#REF!-Tabelle1!#REF!)+4,(Tabelle1!#REF!-Tabelle1!#REF!)/Tabelle1!#REF!+4))</f>
        <v>#REF!</v>
      </c>
      <c r="F859" s="11">
        <v>1</v>
      </c>
      <c r="G859" s="11">
        <v>2</v>
      </c>
      <c r="H859" s="11">
        <v>3</v>
      </c>
      <c r="I859" s="11">
        <v>4</v>
      </c>
      <c r="J859" s="11">
        <v>5</v>
      </c>
      <c r="K859" s="11">
        <v>6</v>
      </c>
      <c r="L859" s="12">
        <v>7</v>
      </c>
    </row>
  </sheetData>
  <sheetProtection algorithmName="SHA-512" hashValue="Hawl1yocFR6zqzaH/MHVPLGtfB0x9NqdTaPujdT71brXO5yCtdgnMTGJzEH6vENJePhPf4AeCrJQ62w4Juac6w==" saltValue="lBV/oUPJuRG3PEcdIUT6iA==" spinCount="100000" sheet="1" objects="1" scenarios="1"/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61F5-76CE-4A97-BC20-AA5AA8B88492}">
  <dimension ref="B2:L33"/>
  <sheetViews>
    <sheetView workbookViewId="0">
      <selection activeCell="C4" sqref="C4"/>
    </sheetView>
  </sheetViews>
  <sheetFormatPr baseColWidth="10" defaultRowHeight="12.75" x14ac:dyDescent="0.2"/>
  <cols>
    <col min="2" max="2" width="20.7109375" bestFit="1" customWidth="1"/>
    <col min="3" max="3" width="23.7109375" bestFit="1" customWidth="1"/>
    <col min="4" max="4" width="18.28515625" bestFit="1" customWidth="1"/>
  </cols>
  <sheetData>
    <row r="2" spans="2:10" x14ac:dyDescent="0.2">
      <c r="B2" s="43" t="s">
        <v>43</v>
      </c>
      <c r="C2" t="s">
        <v>45</v>
      </c>
      <c r="D2" s="43"/>
    </row>
    <row r="3" spans="2:10" x14ac:dyDescent="0.2">
      <c r="B3" s="43" t="s">
        <v>33</v>
      </c>
      <c r="C3" s="43"/>
      <c r="D3" s="43"/>
      <c r="E3" s="43"/>
      <c r="J3" s="43"/>
    </row>
    <row r="4" spans="2:10" x14ac:dyDescent="0.2">
      <c r="B4" s="43" t="s">
        <v>35</v>
      </c>
      <c r="C4" s="43" t="s">
        <v>46</v>
      </c>
      <c r="D4" s="43"/>
      <c r="E4" s="43"/>
      <c r="J4" s="44"/>
    </row>
    <row r="5" spans="2:10" x14ac:dyDescent="0.2">
      <c r="B5" s="43" t="s">
        <v>36</v>
      </c>
      <c r="C5" s="43"/>
      <c r="D5" s="43"/>
      <c r="E5" s="43"/>
      <c r="J5" s="44"/>
    </row>
    <row r="6" spans="2:10" x14ac:dyDescent="0.2">
      <c r="B6" s="43" t="s">
        <v>37</v>
      </c>
      <c r="C6" s="43"/>
      <c r="E6" s="43"/>
      <c r="G6" t="str">
        <f>IF(AND(Tabelle1!M8="",Tabelle1!J9=""),"",ROUNDDOWN(IF(NOT(Tabelle1!M8=""),Tabelle1!M8,IF(Tabelle1!J9="","MW?",ROUND(AVERAGE(Tabelle1!J9,Tabelle1!P9),Tabelle3!E7)))+1*IF(Tabelle1!M8="",(Tabelle1!P9-Tabelle1!J9)/6,IF(MIN(Tabelle1!O12,Tabelle1!M8*IF(MIN(Tabelle1!O10,Tabelle1!O11)=0,MAX(Tabelle1!O10,Tabelle1!O11)/3,MIN(Tabelle1!O10,Tabelle1!O11)/3))=0,MAX(Tabelle1!O12,Tabelle1!M8*IF(MIN(Tabelle1!O10,Tabelle1!O11)=0,MAX(Tabelle1!O10,Tabelle1!O11)/3,MIN(Tabelle1!O10,Tabelle1!O11)/3)),MIN(Tabelle1!O12,Tabelle1!M8*IF(MIN(Tabelle1!O10,Tabelle1!O11)=0,MAX(Tabelle1!O10,Tabelle1!O11)/3,MIN(Tabelle1!O10,Tabelle1!O11)/3)))),IF(Tabelle1!N13="0 Komastellen ",0,IF(Tabelle1!N13="1 Komastelle",1,IF(Tabelle1!N13="2 Komastellen",2,IF(Tabelle1!N13="3 Komastellen",3,2))))))</f>
        <v/>
      </c>
      <c r="J6" s="44"/>
    </row>
    <row r="7" spans="2:10" x14ac:dyDescent="0.2">
      <c r="B7" s="43"/>
      <c r="C7" s="43"/>
      <c r="D7" s="43"/>
      <c r="E7" s="43"/>
      <c r="J7" s="44"/>
    </row>
    <row r="8" spans="2:10" x14ac:dyDescent="0.2">
      <c r="B8" s="43"/>
      <c r="C8" s="43"/>
      <c r="E8" s="43"/>
      <c r="J8" s="44"/>
    </row>
    <row r="9" spans="2:10" x14ac:dyDescent="0.2">
      <c r="B9" s="43"/>
      <c r="C9" s="43"/>
      <c r="E9" s="43" t="str">
        <f>IF(OR(AND(Tabelle1!M8="",Tabelle1!J9=""),AND(Tabelle1!O10="",Tabelle1!O11="",Tabelle1!O12="",Tabelle1!J9="")),"",ROUNDDOWN(IF(NOT(Tabelle1!M8=""),Tabelle1!M8,IF(Tabelle1!J9="","MW?",ROUND(AVERAGE(Tabelle1!J9,Tabelle1!P9),Tabelle3!E7)))+1*IF(Tabelle1!M8="",(Tabelle1!P9-Tabelle1!J9)/6,IF(MIN(Tabelle1!O12,Tabelle1!M8*IF(MIN(Tabelle1!O10,Tabelle1!O11)=0,MAX(Tabelle1!O10,Tabelle1!O11)/3,MIN(Tabelle1!O10,Tabelle1!O11)/3))=0,MAX(Tabelle1!O12,Tabelle1!M8*IF(MIN(Tabelle1!O10,Tabelle1!O11)=0,MAX(Tabelle1!O10,Tabelle1!O11)/3,MIN(Tabelle1!O10,Tabelle1!O11)/3)),MIN(Tabelle1!O12,Tabelle1!M8*IF(MIN(Tabelle1!O10,Tabelle1!O11)=0,MAX(Tabelle1!O10,Tabelle1!O11)/3,MIN(Tabelle1!O10,Tabelle1!O11)/3)))),IF(Tabelle1!N13="0 Komastellen ",0,IF(Tabelle1!N13="1 Komastelle",1,IF(Tabelle1!N13="2 Komastellen",2,IF(Tabelle1!N13="3 Komastellen",3,2))))))</f>
        <v/>
      </c>
      <c r="J9" s="44"/>
    </row>
    <row r="10" spans="2:10" x14ac:dyDescent="0.2">
      <c r="B10" s="43"/>
      <c r="C10" s="43"/>
      <c r="E10" s="43"/>
      <c r="J10" s="44"/>
    </row>
    <row r="11" spans="2:10" x14ac:dyDescent="0.2">
      <c r="B11" s="43"/>
      <c r="C11" s="43"/>
      <c r="E11" s="43"/>
      <c r="J11" s="44"/>
    </row>
    <row r="12" spans="2:10" x14ac:dyDescent="0.2">
      <c r="B12" s="43"/>
      <c r="C12" s="43"/>
      <c r="E12" s="43"/>
      <c r="J12" s="44"/>
    </row>
    <row r="13" spans="2:10" x14ac:dyDescent="0.2">
      <c r="B13" s="43"/>
      <c r="C13" s="43"/>
      <c r="E13" s="43"/>
      <c r="J13" s="44"/>
    </row>
    <row r="14" spans="2:10" x14ac:dyDescent="0.2">
      <c r="B14" s="43"/>
      <c r="C14" s="43"/>
      <c r="E14" s="45"/>
      <c r="J14" s="44"/>
    </row>
    <row r="15" spans="2:10" x14ac:dyDescent="0.2">
      <c r="B15" s="43"/>
      <c r="C15" s="43"/>
      <c r="E15" s="43"/>
      <c r="J15" s="44"/>
    </row>
    <row r="16" spans="2:10" x14ac:dyDescent="0.2">
      <c r="B16" s="43"/>
      <c r="C16" s="43"/>
      <c r="E16" s="43"/>
      <c r="J16" s="44"/>
    </row>
    <row r="17" spans="2:12" x14ac:dyDescent="0.2">
      <c r="B17" s="43"/>
      <c r="C17" s="43"/>
      <c r="E17" s="43"/>
      <c r="J17" s="44"/>
    </row>
    <row r="18" spans="2:12" x14ac:dyDescent="0.2">
      <c r="B18" s="43"/>
      <c r="E18" s="43"/>
      <c r="J18" s="44"/>
    </row>
    <row r="19" spans="2:12" x14ac:dyDescent="0.2">
      <c r="B19" s="43"/>
      <c r="E19" s="43"/>
      <c r="J19" s="44"/>
    </row>
    <row r="20" spans="2:12" x14ac:dyDescent="0.2">
      <c r="B20" s="43"/>
      <c r="E20" s="43"/>
      <c r="J20" s="44"/>
    </row>
    <row r="21" spans="2:12" x14ac:dyDescent="0.2">
      <c r="B21" s="43"/>
      <c r="E21" s="43"/>
      <c r="J21" s="44"/>
    </row>
    <row r="22" spans="2:12" x14ac:dyDescent="0.2">
      <c r="B22" s="43"/>
      <c r="E22" s="43"/>
      <c r="J22" s="44"/>
    </row>
    <row r="23" spans="2:12" x14ac:dyDescent="0.2">
      <c r="B23" s="43"/>
      <c r="J23" s="44"/>
    </row>
    <row r="24" spans="2:12" x14ac:dyDescent="0.2">
      <c r="J24" s="44"/>
      <c r="L24" s="43"/>
    </row>
    <row r="25" spans="2:12" x14ac:dyDescent="0.2">
      <c r="J25" s="44"/>
      <c r="L25" s="43"/>
    </row>
    <row r="26" spans="2:12" x14ac:dyDescent="0.2">
      <c r="J26" s="44"/>
      <c r="L26" s="45"/>
    </row>
    <row r="27" spans="2:12" x14ac:dyDescent="0.2">
      <c r="J27" s="44"/>
      <c r="L27" s="43"/>
    </row>
    <row r="28" spans="2:12" x14ac:dyDescent="0.2">
      <c r="J28" s="44"/>
      <c r="L28" s="43"/>
    </row>
    <row r="29" spans="2:12" x14ac:dyDescent="0.2">
      <c r="J29" s="44"/>
      <c r="L29" s="43"/>
    </row>
    <row r="30" spans="2:12" x14ac:dyDescent="0.2">
      <c r="J30" s="44"/>
      <c r="L30" s="43"/>
    </row>
    <row r="31" spans="2:12" x14ac:dyDescent="0.2">
      <c r="J31" s="44"/>
    </row>
    <row r="32" spans="2:12" x14ac:dyDescent="0.2">
      <c r="J32" s="44"/>
    </row>
    <row r="33" spans="10:10" x14ac:dyDescent="0.2">
      <c r="J33" s="44"/>
    </row>
  </sheetData>
  <sheetProtection algorithmName="SHA-512" hashValue="V5QBck2RjsSFaJDZous3eiJR0vqZQeOpgu84NZOwMKyRUJb8347uQtH7gPlj7gCpHg9cwagq5cVoWA1BmsLgMQ==" saltValue="pkGe2Vy5aVHwPdY5WPk5XA==" spinCount="100000" sheet="1" objects="1" scenarios="1"/>
  <sortState xmlns:xlrd2="http://schemas.microsoft.com/office/spreadsheetml/2017/richdata2" ref="E5:E17">
    <sortCondition ref="E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Tabelle1!Drucktitel</vt:lpstr>
    </vt:vector>
  </TitlesOfParts>
  <Company>Polymed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Grossmann</dc:creator>
  <cp:lastModifiedBy>Fabian Aumiller</cp:lastModifiedBy>
  <cp:lastPrinted>2023-02-22T10:00:14Z</cp:lastPrinted>
  <dcterms:created xsi:type="dcterms:W3CDTF">2005-09-09T12:29:27Z</dcterms:created>
  <dcterms:modified xsi:type="dcterms:W3CDTF">2023-03-28T09:08:03Z</dcterms:modified>
</cp:coreProperties>
</file>